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oran.young\Documents\"/>
    </mc:Choice>
  </mc:AlternateContent>
  <xr:revisionPtr revIDLastSave="0" documentId="8_{798CE9C6-175B-4133-8E6F-DB1F9824E587}" xr6:coauthVersionLast="47" xr6:coauthVersionMax="47" xr10:uidLastSave="{00000000-0000-0000-0000-000000000000}"/>
  <bookViews>
    <workbookView xWindow="-110" yWindow="-110" windowWidth="19420" windowHeight="10420" xr2:uid="{687CFDC5-363E-4534-9CBF-211D710ED15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4" i="1"/>
  <c r="G42" i="1"/>
  <c r="G43" i="1"/>
  <c r="G44" i="1"/>
  <c r="G45" i="1"/>
  <c r="G46" i="1"/>
  <c r="G47" i="1"/>
  <c r="G48" i="1"/>
  <c r="G49" i="1"/>
  <c r="G50" i="1"/>
  <c r="G51" i="1"/>
  <c r="G52" i="1"/>
  <c r="G53" i="1"/>
  <c r="G41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58" i="1"/>
  <c r="H43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41" i="1"/>
  <c r="H42" i="1"/>
  <c r="H44" i="1"/>
  <c r="H45" i="1"/>
  <c r="H46" i="1"/>
  <c r="H47" i="1"/>
  <c r="H48" i="1"/>
  <c r="H49" i="1"/>
  <c r="H50" i="1"/>
  <c r="H51" i="1"/>
  <c r="H52" i="1"/>
  <c r="H53" i="1"/>
</calcChain>
</file>

<file path=xl/sharedStrings.xml><?xml version="1.0" encoding="utf-8"?>
<sst xmlns="http://schemas.openxmlformats.org/spreadsheetml/2006/main" count="210" uniqueCount="161">
  <si>
    <t>12 Hour</t>
  </si>
  <si>
    <t>Bib</t>
  </si>
  <si>
    <t>Firstname</t>
  </si>
  <si>
    <t>Lastname</t>
  </si>
  <si>
    <t>Laps</t>
  </si>
  <si>
    <t>Km</t>
  </si>
  <si>
    <t>Miles</t>
  </si>
  <si>
    <t>Total Time</t>
  </si>
  <si>
    <t>Average</t>
  </si>
  <si>
    <t>Lap1</t>
  </si>
  <si>
    <t>Lap2</t>
  </si>
  <si>
    <t>Lap3</t>
  </si>
  <si>
    <t>Lap4</t>
  </si>
  <si>
    <t>Lap5</t>
  </si>
  <si>
    <t>Lap6</t>
  </si>
  <si>
    <t>Lap7</t>
  </si>
  <si>
    <t>Lap8</t>
  </si>
  <si>
    <t>Lap9</t>
  </si>
  <si>
    <t>Lap10</t>
  </si>
  <si>
    <t>Lap11</t>
  </si>
  <si>
    <t>Lap12</t>
  </si>
  <si>
    <t>Lap13</t>
  </si>
  <si>
    <t>Lap14</t>
  </si>
  <si>
    <t>Lap15</t>
  </si>
  <si>
    <t>Lap16</t>
  </si>
  <si>
    <t>Lap17</t>
  </si>
  <si>
    <t>Lap18</t>
  </si>
  <si>
    <t>Lap19</t>
  </si>
  <si>
    <t>Lap20</t>
  </si>
  <si>
    <t>Declan</t>
  </si>
  <si>
    <t>Sharpe</t>
  </si>
  <si>
    <t>Neil</t>
  </si>
  <si>
    <t>Mearns</t>
  </si>
  <si>
    <t>Jill</t>
  </si>
  <si>
    <t>Connolly</t>
  </si>
  <si>
    <t>Richard</t>
  </si>
  <si>
    <t>Coey</t>
  </si>
  <si>
    <t>Andrew</t>
  </si>
  <si>
    <t>Hanna</t>
  </si>
  <si>
    <t>Eamonn</t>
  </si>
  <si>
    <t>Burns</t>
  </si>
  <si>
    <t>Peter</t>
  </si>
  <si>
    <t>Esler</t>
  </si>
  <si>
    <t>Ashley</t>
  </si>
  <si>
    <t>Briggs</t>
  </si>
  <si>
    <t>Sonya</t>
  </si>
  <si>
    <t>Summersgill</t>
  </si>
  <si>
    <t>Eoin</t>
  </si>
  <si>
    <t>Murphy</t>
  </si>
  <si>
    <t>Jack</t>
  </si>
  <si>
    <t>O'Neill</t>
  </si>
  <si>
    <t>Kasia</t>
  </si>
  <si>
    <t>Patynowska</t>
  </si>
  <si>
    <t>James</t>
  </si>
  <si>
    <t>Carraher</t>
  </si>
  <si>
    <t>Norman</t>
  </si>
  <si>
    <t>Colhoun</t>
  </si>
  <si>
    <t>David</t>
  </si>
  <si>
    <t>Parkinson</t>
  </si>
  <si>
    <t>Ryan</t>
  </si>
  <si>
    <t>Robinson</t>
  </si>
  <si>
    <t>Janey</t>
  </si>
  <si>
    <t>Mc Cauley</t>
  </si>
  <si>
    <t>Paul</t>
  </si>
  <si>
    <t>Comerford</t>
  </si>
  <si>
    <t>Aaron</t>
  </si>
  <si>
    <t>McArdle</t>
  </si>
  <si>
    <t>Jessica</t>
  </si>
  <si>
    <t>Conway</t>
  </si>
  <si>
    <t>Chris</t>
  </si>
  <si>
    <t>Leeman</t>
  </si>
  <si>
    <t>Bernard</t>
  </si>
  <si>
    <t>McKeaveney</t>
  </si>
  <si>
    <t>Conor</t>
  </si>
  <si>
    <t>Keith</t>
  </si>
  <si>
    <t>Reilly</t>
  </si>
  <si>
    <t>Graham</t>
  </si>
  <si>
    <t>Ward</t>
  </si>
  <si>
    <t>Tomas</t>
  </si>
  <si>
    <t>Deepak Singh</t>
  </si>
  <si>
    <t>Khati</t>
  </si>
  <si>
    <t>Max</t>
  </si>
  <si>
    <t>Burton</t>
  </si>
  <si>
    <t>Charles</t>
  </si>
  <si>
    <t>McRobert</t>
  </si>
  <si>
    <t>Sophie</t>
  </si>
  <si>
    <t>Dunne</t>
  </si>
  <si>
    <t>Anna</t>
  </si>
  <si>
    <t>Corns</t>
  </si>
  <si>
    <t>Laura</t>
  </si>
  <si>
    <t>Grimes</t>
  </si>
  <si>
    <t>Jake</t>
  </si>
  <si>
    <t>McFarland</t>
  </si>
  <si>
    <t>Alan</t>
  </si>
  <si>
    <t>Campbell</t>
  </si>
  <si>
    <t>6 Hour</t>
  </si>
  <si>
    <t>Ali</t>
  </si>
  <si>
    <t>Moore</t>
  </si>
  <si>
    <t>Ross</t>
  </si>
  <si>
    <t>Geremy</t>
  </si>
  <si>
    <t>Clarion</t>
  </si>
  <si>
    <t>Ismail</t>
  </si>
  <si>
    <t>Karauzum</t>
  </si>
  <si>
    <t>Jamie-Lee</t>
  </si>
  <si>
    <t>Delaney</t>
  </si>
  <si>
    <t>Kyle</t>
  </si>
  <si>
    <t>Ramsey</t>
  </si>
  <si>
    <t>Kean</t>
  </si>
  <si>
    <t>Stephen</t>
  </si>
  <si>
    <t>Allen</t>
  </si>
  <si>
    <t>Marty</t>
  </si>
  <si>
    <t>Hagan</t>
  </si>
  <si>
    <t>Greg</t>
  </si>
  <si>
    <t>Beevors</t>
  </si>
  <si>
    <t>Ciara</t>
  </si>
  <si>
    <t>Donnelly</t>
  </si>
  <si>
    <t>Diane</t>
  </si>
  <si>
    <t>White</t>
  </si>
  <si>
    <t>McLarnon</t>
  </si>
  <si>
    <t>3 Hour</t>
  </si>
  <si>
    <t>Gavin</t>
  </si>
  <si>
    <t>Magowan</t>
  </si>
  <si>
    <t>Trevor</t>
  </si>
  <si>
    <t>Ian</t>
  </si>
  <si>
    <t>Megan</t>
  </si>
  <si>
    <t>Rodgers</t>
  </si>
  <si>
    <t>Kerr</t>
  </si>
  <si>
    <t>Ghislain</t>
  </si>
  <si>
    <t>Demeuldre</t>
  </si>
  <si>
    <t>John</t>
  </si>
  <si>
    <t>Kearns</t>
  </si>
  <si>
    <t>Michael</t>
  </si>
  <si>
    <t>Roesler</t>
  </si>
  <si>
    <t>Burgess</t>
  </si>
  <si>
    <t>Millar</t>
  </si>
  <si>
    <t>Becka</t>
  </si>
  <si>
    <t>Davidson</t>
  </si>
  <si>
    <t>Adamson</t>
  </si>
  <si>
    <t>Georgia</t>
  </si>
  <si>
    <t>McGonigal</t>
  </si>
  <si>
    <t>Justin</t>
  </si>
  <si>
    <t>McGreevy</t>
  </si>
  <si>
    <t>McMahon</t>
  </si>
  <si>
    <t>Lauren</t>
  </si>
  <si>
    <t>Lecky</t>
  </si>
  <si>
    <t>Kevin</t>
  </si>
  <si>
    <t>Armstrong</t>
  </si>
  <si>
    <t>Hilary</t>
  </si>
  <si>
    <t>Faith</t>
  </si>
  <si>
    <t>Jacqueline</t>
  </si>
  <si>
    <t>Williamson</t>
  </si>
  <si>
    <t>Charlotte</t>
  </si>
  <si>
    <t>Mc Eneaney</t>
  </si>
  <si>
    <t>Cheryl</t>
  </si>
  <si>
    <t>MacArtney</t>
  </si>
  <si>
    <t>Sheena</t>
  </si>
  <si>
    <t>Crone</t>
  </si>
  <si>
    <t>Naomi</t>
  </si>
  <si>
    <t>Fleming</t>
  </si>
  <si>
    <t>Emily</t>
  </si>
  <si>
    <t>Hanbidge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</si>
</sst>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4">
    <xf numFmtId="0" fontId="0" fillId="0" borderId="0" xfId="0"/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21" fontId="3" fillId="0" borderId="2" xfId="0" applyNumberFormat="1" applyFont="1" applyBorder="1" applyAlignment="1">
      <alignment horizontal="right" wrapText="1"/>
    </xf>
    <xf numFmtId="0" fontId="4" fillId="0" borderId="2" xfId="0" applyFont="1" applyBorder="1" applyAlignment="1">
      <alignment wrapText="1"/>
    </xf>
    <xf numFmtId="46" fontId="3" fillId="0" borderId="2" xfId="0" applyNumberFormat="1" applyFont="1" applyBorder="1" applyAlignment="1">
      <alignment horizontal="right" wrapText="1"/>
    </xf>
    <xf numFmtId="164" fontId="3" fillId="0" borderId="2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21" fontId="3" fillId="0" borderId="4" xfId="0" applyNumberFormat="1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horizontal="right" wrapText="1"/>
    </xf>
    <xf numFmtId="164" fontId="3" fillId="0" borderId="9" xfId="0" applyNumberFormat="1" applyFont="1" applyBorder="1" applyAlignment="1">
      <alignment horizontal="right" wrapText="1"/>
    </xf>
    <xf numFmtId="46" fontId="3" fillId="0" borderId="9" xfId="0" applyNumberFormat="1" applyFont="1" applyBorder="1" applyAlignment="1">
      <alignment horizontal="right" wrapText="1"/>
    </xf>
    <xf numFmtId="21" fontId="3" fillId="0" borderId="9" xfId="0" applyNumberFormat="1" applyFont="1" applyBorder="1" applyAlignment="1">
      <alignment horizontal="right" wrapText="1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1" xfId="1"/>
    <xf numFmtId="21" fontId="3" fillId="2" borderId="2" xfId="0" applyNumberFormat="1" applyFont="1" applyFill="1" applyBorder="1" applyAlignment="1">
      <alignment horizontal="right" wrapText="1"/>
    </xf>
    <xf numFmtId="21" fontId="3" fillId="2" borderId="9" xfId="0" applyNumberFormat="1" applyFont="1" applyFill="1" applyBorder="1" applyAlignment="1">
      <alignment horizontal="right" wrapText="1"/>
    </xf>
  </cellXfs>
  <cellStyles count="2">
    <cellStyle name="Heading 2" xfId="1" builtinId="17"/>
    <cellStyle name="Normal" xfId="0" builtinId="0"/>
  </cellStyles>
  <dxfs count="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/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6" formatCode="hh:mm:ss"/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6" formatCode="hh:mm:ss"/>
      <fill>
        <patternFill patternType="solid">
          <fgColor indexed="64"/>
          <bgColor theme="0" tint="-0.24994659260841701"/>
        </patternFill>
      </fill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1" formatCode="[h]:mm:ss"/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0.0"/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0.0"/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/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border outline="0">
        <top style="medium">
          <color rgb="FFCCCCCC"/>
        </top>
      </border>
    </dxf>
    <dxf>
      <border outline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border outline="0">
        <bottom style="medium">
          <color rgb="FFCCCCCC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CCCCCC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/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6" formatCode="hh:mm:ss"/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6" formatCode="hh:mm:ss"/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6" formatCode="hh:mm:ss"/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6" formatCode="hh:mm:ss"/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6" formatCode="hh:mm:ss"/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6" formatCode="hh:mm:ss"/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6" formatCode="hh:mm:ss"/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6" formatCode="hh:mm:ss"/>
      <fill>
        <patternFill patternType="solid">
          <fgColor indexed="64"/>
          <bgColor theme="0" tint="-0.24994659260841701"/>
        </patternFill>
      </fill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1" formatCode="[h]:mm:ss"/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0.0"/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0.0"/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/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border outline="0">
        <top style="medium">
          <color rgb="FFCCCCCC"/>
        </top>
      </border>
    </dxf>
    <dxf>
      <border outline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border outline="0">
        <bottom style="medium">
          <color rgb="FFCCCCCC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CCCCCC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/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6" formatCode="hh:mm:ss"/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6" formatCode="hh:mm:ss"/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6" formatCode="hh:mm:ss"/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6" formatCode="hh:mm:ss"/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6" formatCode="hh:mm:ss"/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6" formatCode="hh:mm:ss"/>
      <fill>
        <patternFill patternType="solid">
          <fgColor indexed="64"/>
          <bgColor theme="0" tint="-0.24994659260841701"/>
        </patternFill>
      </fill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1" formatCode="[h]:mm:ss"/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0.0"/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0.0"/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/>
        <right style="medium">
          <color rgb="FFCCCCCC"/>
        </right>
        <top style="medium">
          <color rgb="FFCCCCCC"/>
        </top>
        <bottom style="medium">
          <color rgb="FFCCCCCC"/>
        </bottom>
        <vertical/>
        <horizontal/>
      </border>
    </dxf>
    <dxf>
      <border outline="0">
        <top style="medium">
          <color rgb="FFCCCCCC"/>
        </top>
      </border>
    </dxf>
    <dxf>
      <border outline="0">
        <left style="medium">
          <color rgb="FFCCCCCC"/>
        </left>
        <right style="medium">
          <color rgb="FFCCCCCC"/>
        </right>
        <top style="medium">
          <color rgb="FFCCCCCC"/>
        </top>
        <bottom style="medium">
          <color rgb="FFCCCCCC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border outline="0">
        <bottom style="medium">
          <color rgb="FFCCCCCC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rgb="FFCCCCCC"/>
        </left>
        <right style="medium">
          <color rgb="FFCCCCCC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B0D382-F7CC-486B-AEFC-9031CC331A24}" name="Table1" displayName="Table1" ref="B3:AC37" totalsRowShown="0" headerRowDxfId="75" dataDxfId="73" headerRowBorderDxfId="74" tableBorderDxfId="72" totalsRowBorderDxfId="71">
  <autoFilter ref="B3:AC37" xr:uid="{69B0D382-F7CC-486B-AEFC-9031CC331A24}"/>
  <tableColumns count="28">
    <tableColumn id="1" xr3:uid="{EED72C6C-A04A-4BF5-9551-71AAC8BBDF5C}" name="Bib" dataDxfId="70"/>
    <tableColumn id="2" xr3:uid="{099F3C65-D344-4AFD-95AD-7B0F0881B6FA}" name="Firstname" dataDxfId="69"/>
    <tableColumn id="3" xr3:uid="{24DDB3B5-82B5-49C3-8DF1-647A96520CDB}" name="Lastname" dataDxfId="68"/>
    <tableColumn id="4" xr3:uid="{39F962B2-049D-4A77-B862-378A00AA44B2}" name="Laps" dataDxfId="67"/>
    <tableColumn id="5" xr3:uid="{69AC9626-AC68-40F8-8DB2-6CDE6432F881}" name="Km" dataDxfId="66"/>
    <tableColumn id="6" xr3:uid="{143D74BD-A0F3-4D66-AA83-F91B98EA1D71}" name="Miles" dataDxfId="65">
      <calculatedColumnFormula>F4*0.621371</calculatedColumnFormula>
    </tableColumn>
    <tableColumn id="7" xr3:uid="{AC88F834-13DC-45C1-B1EB-266112A5B8AC}" name="Total Time" dataDxfId="64">
      <calculatedColumnFormula>SUM(J4:AC4)</calculatedColumnFormula>
    </tableColumn>
    <tableColumn id="9" xr3:uid="{439FD23C-C76A-4C4D-B495-329F53E81299}" name="Average" dataDxfId="63"/>
    <tableColumn id="10" xr3:uid="{314873EB-8F17-41F9-A7F2-C51A61955797}" name="Lap1" dataDxfId="62"/>
    <tableColumn id="11" xr3:uid="{0044E210-943D-4AF6-B716-6748496A8A7E}" name="Lap2" dataDxfId="61"/>
    <tableColumn id="12" xr3:uid="{82A83CF4-DE24-4221-9A90-00B28813BA36}" name="Lap3" dataDxfId="60"/>
    <tableColumn id="13" xr3:uid="{05A7204B-07D8-464B-AB56-4D034047AC9E}" name="Lap4" dataDxfId="59"/>
    <tableColumn id="14" xr3:uid="{FD2DE11E-DFCD-4DAA-92A2-03EA0510B764}" name="Lap5" dataDxfId="58"/>
    <tableColumn id="15" xr3:uid="{4F1A65CE-491E-4CD8-9764-C1A77BBB5683}" name="Lap6" dataDxfId="57"/>
    <tableColumn id="16" xr3:uid="{7D3163B5-381C-4AA1-9129-ED6E079F477B}" name="Lap7" dataDxfId="56"/>
    <tableColumn id="17" xr3:uid="{AFE4E314-95C8-4344-A80A-C3B895B35B22}" name="Lap8" dataDxfId="55"/>
    <tableColumn id="18" xr3:uid="{8C2114E3-C4E6-4BCB-A055-18BE21B6C213}" name="Lap9" dataDxfId="54"/>
    <tableColumn id="19" xr3:uid="{4D1A8B00-9B9E-4EC8-820F-A18F20A63EF8}" name="Lap10" dataDxfId="53"/>
    <tableColumn id="20" xr3:uid="{664E124B-A2B1-4320-AD55-CB65B34AF9DF}" name="Lap11" dataDxfId="52"/>
    <tableColumn id="21" xr3:uid="{F96C7472-98E1-4C5A-9A9A-DCC53DCA753D}" name="Lap12" dataDxfId="51"/>
    <tableColumn id="22" xr3:uid="{B0D50D56-16D2-406F-879C-95F12C211911}" name="Lap13" dataDxfId="50"/>
    <tableColumn id="23" xr3:uid="{67FE75AD-D5D1-42E4-B839-B681E086073C}" name="Lap14" dataDxfId="49"/>
    <tableColumn id="24" xr3:uid="{734F68D5-A826-4953-B79C-B83CFA2E4348}" name="Lap15" dataDxfId="48"/>
    <tableColumn id="25" xr3:uid="{4EEA82EF-F8B3-475A-AA05-0A5B5CCEB4FF}" name="Lap16" dataDxfId="47"/>
    <tableColumn id="26" xr3:uid="{7B4F7D8E-DE11-4745-86F6-0A017FBFADA6}" name="Lap17" dataDxfId="46"/>
    <tableColumn id="27" xr3:uid="{E8C88971-0C8B-44CA-94D1-484DF5A1FE2F}" name="Lap18" dataDxfId="45"/>
    <tableColumn id="28" xr3:uid="{2603AEC3-5B57-4055-9C1E-AA01BFDFD07F}" name="Lap19" dataDxfId="44"/>
    <tableColumn id="29" xr3:uid="{87B971DA-4FC4-4DB4-8380-2F12DD2FE5CA}" name="Lap20" dataDxfId="4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7256C43-C621-4D20-A872-98BA40379290}" name="Table2" displayName="Table2" ref="B40:T53" totalsRowShown="0" headerRowDxfId="42" dataDxfId="40" headerRowBorderDxfId="41" tableBorderDxfId="39" totalsRowBorderDxfId="38">
  <autoFilter ref="B40:T53" xr:uid="{97256C43-C621-4D20-A872-98BA40379290}"/>
  <tableColumns count="19">
    <tableColumn id="1" xr3:uid="{561839AF-0009-45C8-BD1B-42D8D3C31414}" name="Bib" dataDxfId="37"/>
    <tableColumn id="2" xr3:uid="{F74C251B-DF18-4B90-A213-0A35216BAD96}" name="Firstname" dataDxfId="36"/>
    <tableColumn id="3" xr3:uid="{A5BD00BD-40A8-448F-99AD-75336A7A9E2D}" name="Lastname" dataDxfId="35"/>
    <tableColumn id="4" xr3:uid="{4D14F9E5-2331-4207-83CB-5E46EC01CE89}" name="Laps" dataDxfId="34"/>
    <tableColumn id="5" xr3:uid="{861994FF-A8FB-473F-AC63-F1304D5C4299}" name="Km" dataDxfId="33"/>
    <tableColumn id="6" xr3:uid="{E109A1B2-0A05-4CDC-9588-E4C3C1B7C67E}" name="Miles" dataDxfId="32">
      <calculatedColumnFormula>F41*0.621371</calculatedColumnFormula>
    </tableColumn>
    <tableColumn id="7" xr3:uid="{053BE2C3-0FC0-40D2-9A17-15F04E2A3B08}" name="Total Time" dataDxfId="31">
      <calculatedColumnFormula>SUM(J41:AC41)</calculatedColumnFormula>
    </tableColumn>
    <tableColumn id="9" xr3:uid="{C7BABC0F-12CD-4081-B236-18FB51196A8C}" name="Average" dataDxfId="30"/>
    <tableColumn id="10" xr3:uid="{D2F0CDE5-E6BF-4EE7-AE07-388978B00F2C}" name="Lap1" dataDxfId="29"/>
    <tableColumn id="11" xr3:uid="{2832DC31-6C12-49DE-8352-953DFDD77BB4}" name="Lap2" dataDxfId="28"/>
    <tableColumn id="12" xr3:uid="{ABE9F473-2E6E-4A76-917D-A17826C40794}" name="Lap3" dataDxfId="27"/>
    <tableColumn id="13" xr3:uid="{027AEFDE-602F-403C-B257-34296A91D556}" name="Lap4" dataDxfId="26"/>
    <tableColumn id="14" xr3:uid="{B313F27D-95C8-44CC-AE4A-232DCA2A29A4}" name="Lap5" dataDxfId="25"/>
    <tableColumn id="15" xr3:uid="{F21812A2-69A3-435A-BF47-5A2A7F17514E}" name="Lap6" dataDxfId="24"/>
    <tableColumn id="16" xr3:uid="{A263DC69-A69A-4DC6-BEE1-F7C1997CCF9C}" name="Lap7" dataDxfId="23"/>
    <tableColumn id="17" xr3:uid="{E459765E-84B7-4D8F-A938-7B6464979CEB}" name="Lap8" dataDxfId="22"/>
    <tableColumn id="18" xr3:uid="{6F9DD1BD-F77C-4F93-A884-ED7E9EDEACB9}" name="Lap9" dataDxfId="21"/>
    <tableColumn id="19" xr3:uid="{622FB938-AD15-49D1-AF87-3249158E647A}" name="Lap10" dataDxfId="20"/>
    <tableColumn id="20" xr3:uid="{BBDA4291-14D1-46A4-9C85-E52CB0263565}" name="Lap11" dataDxfId="19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B86482C-E4F8-467E-BC6A-E763E6D3513E}" name="Table3" displayName="Table3" ref="B57:O83" totalsRowShown="0" headerRowDxfId="18" dataDxfId="16" headerRowBorderDxfId="17" tableBorderDxfId="15" totalsRowBorderDxfId="14">
  <autoFilter ref="B57:O83" xr:uid="{2B86482C-E4F8-467E-BC6A-E763E6D3513E}"/>
  <tableColumns count="14">
    <tableColumn id="1" xr3:uid="{034E60CC-C9A0-469F-A77D-0F0467B9CB83}" name="Bib" dataDxfId="13"/>
    <tableColumn id="2" xr3:uid="{8245B3F1-2659-48C9-A1F0-983F0A499A1F}" name="Firstname" dataDxfId="12"/>
    <tableColumn id="3" xr3:uid="{4A5EAC69-A009-437F-8A5D-693B27E9F451}" name="Lastname" dataDxfId="11"/>
    <tableColumn id="4" xr3:uid="{DA1ECE7E-F206-49DC-8298-B7929A388DC7}" name="Laps" dataDxfId="10"/>
    <tableColumn id="5" xr3:uid="{D8F235E6-AAEA-4AD5-B25A-E5D18A570BF0}" name="Km" dataDxfId="9"/>
    <tableColumn id="6" xr3:uid="{55133104-5D83-4E26-935D-45B1F8C946E7}" name="Miles" dataDxfId="8">
      <calculatedColumnFormula>F58*0.621371</calculatedColumnFormula>
    </tableColumn>
    <tableColumn id="7" xr3:uid="{A186099F-C6A5-4FCA-B266-6F6A5BE43ED2}" name="Total Time" dataDxfId="7">
      <calculatedColumnFormula>SUM(J58:AC58)</calculatedColumnFormula>
    </tableColumn>
    <tableColumn id="9" xr3:uid="{FE390904-0730-44BD-A2D2-C85EF0547EA1}" name="Average" dataDxfId="6"/>
    <tableColumn id="10" xr3:uid="{7A6974CC-40E9-487E-803C-046948A50E6D}" name="Lap1" dataDxfId="5"/>
    <tableColumn id="11" xr3:uid="{123F4CD3-152F-44D6-B5F0-E0F281422BFB}" name="Lap2" dataDxfId="4"/>
    <tableColumn id="12" xr3:uid="{9692F8B5-B644-4565-BCBE-1CEFB1FFBC41}" name="Lap3" dataDxfId="3"/>
    <tableColumn id="13" xr3:uid="{9A378C4D-9FA6-4396-9216-F63B3182B17A}" name="Lap4" dataDxfId="2"/>
    <tableColumn id="14" xr3:uid="{7F415F41-80C8-4A7C-A1F5-996BE95E6CA3}" name="Lap5" dataDxfId="1"/>
    <tableColumn id="15" xr3:uid="{BAF878B9-88D1-40F7-9B52-F5DA552CE482}" name="Lap6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DDD1A-1AAA-4E2E-8205-CCFE8AF736D1}">
  <dimension ref="B2:AD83"/>
  <sheetViews>
    <sheetView tabSelected="1" workbookViewId="0">
      <selection activeCell="X21" sqref="X21"/>
    </sheetView>
  </sheetViews>
  <sheetFormatPr defaultRowHeight="14.5" x14ac:dyDescent="0.35"/>
  <cols>
    <col min="2" max="2" width="9.26953125" bestFit="1" customWidth="1"/>
    <col min="3" max="3" width="13.81640625" customWidth="1"/>
    <col min="4" max="4" width="12.81640625" customWidth="1"/>
    <col min="7" max="7" width="9.54296875" bestFit="1" customWidth="1"/>
    <col min="8" max="8" width="12.453125" customWidth="1"/>
    <col min="10" max="10" width="10.453125" customWidth="1"/>
  </cols>
  <sheetData>
    <row r="2" spans="2:30" ht="17.5" thickBot="1" x14ac:dyDescent="0.45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 spans="2:30" ht="15.5" thickTop="1" thickBot="1" x14ac:dyDescent="0.4">
      <c r="B3" s="10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1" t="s">
        <v>15</v>
      </c>
      <c r="Q3" s="11" t="s">
        <v>16</v>
      </c>
      <c r="R3" s="11" t="s">
        <v>17</v>
      </c>
      <c r="S3" s="11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1" t="s">
        <v>23</v>
      </c>
      <c r="Y3" s="11" t="s">
        <v>24</v>
      </c>
      <c r="Z3" s="11" t="s">
        <v>25</v>
      </c>
      <c r="AA3" s="11" t="s">
        <v>26</v>
      </c>
      <c r="AB3" s="11" t="s">
        <v>27</v>
      </c>
      <c r="AC3" s="12" t="s">
        <v>28</v>
      </c>
    </row>
    <row r="4" spans="2:30" ht="15" thickBot="1" x14ac:dyDescent="0.4">
      <c r="B4" s="7">
        <v>12</v>
      </c>
      <c r="C4" s="2" t="s">
        <v>29</v>
      </c>
      <c r="D4" s="2" t="s">
        <v>30</v>
      </c>
      <c r="E4" s="1">
        <v>20</v>
      </c>
      <c r="F4" s="6">
        <v>100</v>
      </c>
      <c r="G4" s="6">
        <f>F4*0.621371</f>
        <v>62.137100000000004</v>
      </c>
      <c r="H4" s="5">
        <f>SUM(J4:AC4)</f>
        <v>0.46984953703703708</v>
      </c>
      <c r="I4" s="22">
        <v>2.3495370370370371E-2</v>
      </c>
      <c r="J4" s="3">
        <v>1.9166666666666665E-2</v>
      </c>
      <c r="K4" s="3">
        <v>2.0081018518518519E-2</v>
      </c>
      <c r="L4" s="3">
        <v>1.9942129629629629E-2</v>
      </c>
      <c r="M4" s="3">
        <v>1.9710648148148147E-2</v>
      </c>
      <c r="N4" s="3">
        <v>1.9930555555555556E-2</v>
      </c>
      <c r="O4" s="3">
        <v>2.0023148148148148E-2</v>
      </c>
      <c r="P4" s="3">
        <v>2.0393518518518519E-2</v>
      </c>
      <c r="Q4" s="3">
        <v>2.4421296296296295E-2</v>
      </c>
      <c r="R4" s="3">
        <v>2.2685185185185187E-2</v>
      </c>
      <c r="S4" s="3">
        <v>2.1967592592592594E-2</v>
      </c>
      <c r="T4" s="3">
        <v>2.2847222222222224E-2</v>
      </c>
      <c r="U4" s="3">
        <v>2.3252314814814816E-2</v>
      </c>
      <c r="V4" s="3">
        <v>3.394675925925926E-2</v>
      </c>
      <c r="W4" s="3">
        <v>2.4398148148148148E-2</v>
      </c>
      <c r="X4" s="3">
        <v>2.6469907407407407E-2</v>
      </c>
      <c r="Y4" s="3">
        <v>2.7418981481481482E-2</v>
      </c>
      <c r="Z4" s="3">
        <v>2.5150462962962961E-2</v>
      </c>
      <c r="AA4" s="3">
        <v>2.5162037037037038E-2</v>
      </c>
      <c r="AB4" s="3">
        <v>2.5243055555555557E-2</v>
      </c>
      <c r="AC4" s="8">
        <v>2.763888888888889E-2</v>
      </c>
    </row>
    <row r="5" spans="2:30" ht="15" thickBot="1" x14ac:dyDescent="0.4">
      <c r="B5" s="7">
        <v>5</v>
      </c>
      <c r="C5" s="2" t="s">
        <v>31</v>
      </c>
      <c r="D5" s="2" t="s">
        <v>32</v>
      </c>
      <c r="E5" s="1">
        <v>18</v>
      </c>
      <c r="F5" s="6">
        <v>90</v>
      </c>
      <c r="G5" s="6">
        <f t="shared" ref="G5:G37" si="0">F5*0.621371</f>
        <v>55.923389999999998</v>
      </c>
      <c r="H5" s="5">
        <f t="shared" ref="H5:H37" si="1">SUM(J5:AC5)</f>
        <v>0.44425925925925924</v>
      </c>
      <c r="I5" s="22">
        <v>2.4675925925925928E-2</v>
      </c>
      <c r="J5" s="3">
        <v>1.8796296296296297E-2</v>
      </c>
      <c r="K5" s="3">
        <v>1.9178240740740742E-2</v>
      </c>
      <c r="L5" s="3">
        <v>1.9571759259259261E-2</v>
      </c>
      <c r="M5" s="3">
        <v>2.0381944444444446E-2</v>
      </c>
      <c r="N5" s="3">
        <v>2.042824074074074E-2</v>
      </c>
      <c r="O5" s="3">
        <v>2.1203703703703704E-2</v>
      </c>
      <c r="P5" s="3">
        <v>2.207175925925926E-2</v>
      </c>
      <c r="Q5" s="3">
        <v>2.3182870370370371E-2</v>
      </c>
      <c r="R5" s="3">
        <v>2.4826388888888887E-2</v>
      </c>
      <c r="S5" s="3">
        <v>2.4062500000000001E-2</v>
      </c>
      <c r="T5" s="3">
        <v>2.6689814814814816E-2</v>
      </c>
      <c r="U5" s="3">
        <v>2.7337962962962963E-2</v>
      </c>
      <c r="V5" s="3">
        <v>2.7511574074074074E-2</v>
      </c>
      <c r="W5" s="3">
        <v>2.7939814814814813E-2</v>
      </c>
      <c r="X5" s="3">
        <v>2.8842592592592593E-2</v>
      </c>
      <c r="Y5" s="3">
        <v>3.0659722222222224E-2</v>
      </c>
      <c r="Z5" s="3">
        <v>3.0856481481481481E-2</v>
      </c>
      <c r="AA5" s="3">
        <v>3.0717592592592591E-2</v>
      </c>
      <c r="AB5" s="4"/>
      <c r="AC5" s="9"/>
    </row>
    <row r="6" spans="2:30" ht="15" thickBot="1" x14ac:dyDescent="0.4">
      <c r="B6" s="7">
        <v>27</v>
      </c>
      <c r="C6" s="2" t="s">
        <v>33</v>
      </c>
      <c r="D6" s="2" t="s">
        <v>34</v>
      </c>
      <c r="E6" s="1">
        <v>17</v>
      </c>
      <c r="F6" s="6">
        <v>85</v>
      </c>
      <c r="G6" s="6">
        <f t="shared" si="0"/>
        <v>52.816535000000002</v>
      </c>
      <c r="H6" s="5">
        <f t="shared" si="1"/>
        <v>0.4584259259259259</v>
      </c>
      <c r="I6" s="22">
        <v>2.6967592592592592E-2</v>
      </c>
      <c r="J6" s="3">
        <v>1.9085648148148147E-2</v>
      </c>
      <c r="K6" s="3">
        <v>2.0532407407407409E-2</v>
      </c>
      <c r="L6" s="3">
        <v>2.1030092592592593E-2</v>
      </c>
      <c r="M6" s="3">
        <v>2.1412037037037038E-2</v>
      </c>
      <c r="N6" s="3">
        <v>2.2800925925925926E-2</v>
      </c>
      <c r="O6" s="3">
        <v>2.5405092592592594E-2</v>
      </c>
      <c r="P6" s="3">
        <v>2.4236111111111111E-2</v>
      </c>
      <c r="Q6" s="3">
        <v>2.5011574074074075E-2</v>
      </c>
      <c r="R6" s="3">
        <v>2.5833333333333333E-2</v>
      </c>
      <c r="S6" s="3">
        <v>2.7546296296296298E-2</v>
      </c>
      <c r="T6" s="3">
        <v>2.6712962962962963E-2</v>
      </c>
      <c r="U6" s="3">
        <v>3.1631944444444442E-2</v>
      </c>
      <c r="V6" s="3">
        <v>3.033564814814815E-2</v>
      </c>
      <c r="W6" s="3">
        <v>3.5011574074074077E-2</v>
      </c>
      <c r="X6" s="3">
        <v>3.3263888888888891E-2</v>
      </c>
      <c r="Y6" s="3">
        <v>3.6446759259259262E-2</v>
      </c>
      <c r="Z6" s="3">
        <v>3.2129629629629633E-2</v>
      </c>
      <c r="AA6" s="4"/>
      <c r="AB6" s="4"/>
      <c r="AC6" s="9"/>
    </row>
    <row r="7" spans="2:30" ht="15" thickBot="1" x14ac:dyDescent="0.4">
      <c r="B7" s="7">
        <v>34</v>
      </c>
      <c r="C7" s="2" t="s">
        <v>35</v>
      </c>
      <c r="D7" s="2" t="s">
        <v>36</v>
      </c>
      <c r="E7" s="1">
        <v>17</v>
      </c>
      <c r="F7" s="6">
        <v>85</v>
      </c>
      <c r="G7" s="6">
        <f t="shared" si="0"/>
        <v>52.816535000000002</v>
      </c>
      <c r="H7" s="5">
        <f t="shared" si="1"/>
        <v>0.46902777777777777</v>
      </c>
      <c r="I7" s="22">
        <v>2.7592592592592592E-2</v>
      </c>
      <c r="J7" s="3">
        <v>1.9606481481481482E-2</v>
      </c>
      <c r="K7" s="3">
        <v>2.0034722222222221E-2</v>
      </c>
      <c r="L7" s="3">
        <v>2.0659722222222222E-2</v>
      </c>
      <c r="M7" s="3">
        <v>2.1979166666666668E-2</v>
      </c>
      <c r="N7" s="3">
        <v>2.2627314814814815E-2</v>
      </c>
      <c r="O7" s="3">
        <v>2.599537037037037E-2</v>
      </c>
      <c r="P7" s="3">
        <v>2.539351851851852E-2</v>
      </c>
      <c r="Q7" s="3">
        <v>2.943287037037037E-2</v>
      </c>
      <c r="R7" s="3">
        <v>2.9050925925925924E-2</v>
      </c>
      <c r="S7" s="3">
        <v>3.4062500000000002E-2</v>
      </c>
      <c r="T7" s="3">
        <v>3.1782407407407405E-2</v>
      </c>
      <c r="U7" s="3">
        <v>2.9618055555555557E-2</v>
      </c>
      <c r="V7" s="3">
        <v>3.1655092592592596E-2</v>
      </c>
      <c r="W7" s="3">
        <v>3.3564814814814818E-2</v>
      </c>
      <c r="X7" s="3">
        <v>3.0960648148148147E-2</v>
      </c>
      <c r="Y7" s="3">
        <v>3.1909722222222221E-2</v>
      </c>
      <c r="Z7" s="3">
        <v>3.0694444444444444E-2</v>
      </c>
      <c r="AA7" s="4"/>
      <c r="AB7" s="4"/>
      <c r="AC7" s="9"/>
    </row>
    <row r="8" spans="2:30" ht="15" thickBot="1" x14ac:dyDescent="0.4">
      <c r="B8" s="7">
        <v>23</v>
      </c>
      <c r="C8" s="2" t="s">
        <v>37</v>
      </c>
      <c r="D8" s="2" t="s">
        <v>38</v>
      </c>
      <c r="E8" s="1">
        <v>17</v>
      </c>
      <c r="F8" s="6">
        <v>85</v>
      </c>
      <c r="G8" s="6">
        <f t="shared" si="0"/>
        <v>52.816535000000002</v>
      </c>
      <c r="H8" s="5">
        <f t="shared" si="1"/>
        <v>0.47957175925925932</v>
      </c>
      <c r="I8" s="22">
        <v>2.8206018518518519E-2</v>
      </c>
      <c r="J8" s="3">
        <v>2.3668981481481482E-2</v>
      </c>
      <c r="K8" s="3">
        <v>2.361111111111111E-2</v>
      </c>
      <c r="L8" s="3">
        <v>2.5127314814814814E-2</v>
      </c>
      <c r="M8" s="3">
        <v>2.5891203703703704E-2</v>
      </c>
      <c r="N8" s="3">
        <v>2.6388888888888889E-2</v>
      </c>
      <c r="O8" s="3">
        <v>3.2175925925925927E-2</v>
      </c>
      <c r="P8" s="3">
        <v>2.9537037037037039E-2</v>
      </c>
      <c r="Q8" s="3">
        <v>2.9652777777777778E-2</v>
      </c>
      <c r="R8" s="3">
        <v>2.8043981481481482E-2</v>
      </c>
      <c r="S8" s="3">
        <v>3.2418981481481479E-2</v>
      </c>
      <c r="T8" s="3">
        <v>2.7916666666666666E-2</v>
      </c>
      <c r="U8" s="3">
        <v>2.8460648148148148E-2</v>
      </c>
      <c r="V8" s="3">
        <v>2.9259259259259259E-2</v>
      </c>
      <c r="W8" s="3">
        <v>2.6412037037037036E-2</v>
      </c>
      <c r="X8" s="3">
        <v>3.0821759259259261E-2</v>
      </c>
      <c r="Y8" s="3">
        <v>2.9780092592592594E-2</v>
      </c>
      <c r="Z8" s="3">
        <v>3.0405092592592591E-2</v>
      </c>
      <c r="AA8" s="4"/>
      <c r="AB8" s="4"/>
      <c r="AC8" s="9"/>
    </row>
    <row r="9" spans="2:30" ht="15" thickBot="1" x14ac:dyDescent="0.4">
      <c r="B9" s="7">
        <v>19</v>
      </c>
      <c r="C9" s="2" t="s">
        <v>39</v>
      </c>
      <c r="D9" s="2" t="s">
        <v>40</v>
      </c>
      <c r="E9" s="1">
        <v>17</v>
      </c>
      <c r="F9" s="6">
        <v>85</v>
      </c>
      <c r="G9" s="6">
        <f t="shared" si="0"/>
        <v>52.816535000000002</v>
      </c>
      <c r="H9" s="5">
        <f t="shared" si="1"/>
        <v>0.48346064814814815</v>
      </c>
      <c r="I9" s="22">
        <v>2.8437500000000001E-2</v>
      </c>
      <c r="J9" s="3">
        <v>1.951388888888889E-2</v>
      </c>
      <c r="K9" s="3">
        <v>2.0185185185185184E-2</v>
      </c>
      <c r="L9" s="3">
        <v>2.1631944444444443E-2</v>
      </c>
      <c r="M9" s="3">
        <v>2.2835648148148147E-2</v>
      </c>
      <c r="N9" s="3">
        <v>2.2546296296296297E-2</v>
      </c>
      <c r="O9" s="3">
        <v>2.4062500000000001E-2</v>
      </c>
      <c r="P9" s="3">
        <v>2.9247685185185186E-2</v>
      </c>
      <c r="Q9" s="3">
        <v>2.7037037037037037E-2</v>
      </c>
      <c r="R9" s="3">
        <v>3.0532407407407407E-2</v>
      </c>
      <c r="S9" s="3">
        <v>3.0243055555555554E-2</v>
      </c>
      <c r="T9" s="3">
        <v>3.6759259259259262E-2</v>
      </c>
      <c r="U9" s="3">
        <v>3.5254629629629629E-2</v>
      </c>
      <c r="V9" s="3">
        <v>3.4074074074074076E-2</v>
      </c>
      <c r="W9" s="3">
        <v>3.9675925925925927E-2</v>
      </c>
      <c r="X9" s="3">
        <v>3.0868055555555555E-2</v>
      </c>
      <c r="Y9" s="3">
        <v>3.2789351851851854E-2</v>
      </c>
      <c r="Z9" s="3">
        <v>2.6203703703703705E-2</v>
      </c>
      <c r="AA9" s="4"/>
      <c r="AB9" s="4"/>
      <c r="AC9" s="9"/>
    </row>
    <row r="10" spans="2:30" ht="15" thickBot="1" x14ac:dyDescent="0.4">
      <c r="B10" s="7">
        <v>1</v>
      </c>
      <c r="C10" s="2" t="s">
        <v>41</v>
      </c>
      <c r="D10" s="2" t="s">
        <v>42</v>
      </c>
      <c r="E10" s="1">
        <v>17</v>
      </c>
      <c r="F10" s="6">
        <v>85</v>
      </c>
      <c r="G10" s="6">
        <f t="shared" si="0"/>
        <v>52.816535000000002</v>
      </c>
      <c r="H10" s="5">
        <f t="shared" si="1"/>
        <v>0.48767361111111113</v>
      </c>
      <c r="I10" s="22">
        <v>2.8680555555555556E-2</v>
      </c>
      <c r="J10" s="3">
        <v>2.3726851851851853E-2</v>
      </c>
      <c r="K10" s="3">
        <v>2.4074074074074074E-2</v>
      </c>
      <c r="L10" s="3">
        <v>2.4270833333333332E-2</v>
      </c>
      <c r="M10" s="3">
        <v>2.388888888888889E-2</v>
      </c>
      <c r="N10" s="3">
        <v>2.4409722222222222E-2</v>
      </c>
      <c r="O10" s="3">
        <v>2.7986111111111111E-2</v>
      </c>
      <c r="P10" s="3">
        <v>2.4571759259259258E-2</v>
      </c>
      <c r="Q10" s="3">
        <v>2.5972222222222223E-2</v>
      </c>
      <c r="R10" s="3">
        <v>3.3842592592592591E-2</v>
      </c>
      <c r="S10" s="3">
        <v>2.7754629629629629E-2</v>
      </c>
      <c r="T10" s="3">
        <v>3.5590277777777776E-2</v>
      </c>
      <c r="U10" s="3">
        <v>3.2986111111111112E-2</v>
      </c>
      <c r="V10" s="3">
        <v>3.2870370370370369E-2</v>
      </c>
      <c r="W10" s="3">
        <v>2.6192129629629631E-2</v>
      </c>
      <c r="X10" s="3">
        <v>3.2280092592592589E-2</v>
      </c>
      <c r="Y10" s="3">
        <v>3.6099537037037034E-2</v>
      </c>
      <c r="Z10" s="3">
        <v>3.1157407407407408E-2</v>
      </c>
      <c r="AA10" s="4"/>
      <c r="AB10" s="4"/>
      <c r="AC10" s="9"/>
    </row>
    <row r="11" spans="2:30" ht="15" thickBot="1" x14ac:dyDescent="0.4">
      <c r="B11" s="7">
        <v>20</v>
      </c>
      <c r="C11" s="2" t="s">
        <v>43</v>
      </c>
      <c r="D11" s="2" t="s">
        <v>44</v>
      </c>
      <c r="E11" s="1">
        <v>17</v>
      </c>
      <c r="F11" s="6">
        <v>85</v>
      </c>
      <c r="G11" s="6">
        <f t="shared" si="0"/>
        <v>52.816535000000002</v>
      </c>
      <c r="H11" s="5">
        <f t="shared" si="1"/>
        <v>0.49834490740740733</v>
      </c>
      <c r="I11" s="22">
        <v>2.931712962962963E-2</v>
      </c>
      <c r="J11" s="3">
        <v>2.3564814814814816E-2</v>
      </c>
      <c r="K11" s="3">
        <v>2.4131944444444445E-2</v>
      </c>
      <c r="L11" s="3">
        <v>2.4918981481481483E-2</v>
      </c>
      <c r="M11" s="3">
        <v>2.5127314814814814E-2</v>
      </c>
      <c r="N11" s="3">
        <v>2.6817129629629628E-2</v>
      </c>
      <c r="O11" s="3">
        <v>2.7939814814814813E-2</v>
      </c>
      <c r="P11" s="3">
        <v>2.8182870370370372E-2</v>
      </c>
      <c r="Q11" s="3">
        <v>3.2951388888888891E-2</v>
      </c>
      <c r="R11" s="3">
        <v>2.8842592592592593E-2</v>
      </c>
      <c r="S11" s="3">
        <v>3.1354166666666669E-2</v>
      </c>
      <c r="T11" s="3">
        <v>3.4189814814814812E-2</v>
      </c>
      <c r="U11" s="3">
        <v>3.0833333333333334E-2</v>
      </c>
      <c r="V11" s="3">
        <v>3.560185185185185E-2</v>
      </c>
      <c r="W11" s="3">
        <v>3.5729166666666666E-2</v>
      </c>
      <c r="X11" s="3">
        <v>3.3576388888888892E-2</v>
      </c>
      <c r="Y11" s="3">
        <v>3.0300925925925926E-2</v>
      </c>
      <c r="Z11" s="3">
        <v>2.4282407407407409E-2</v>
      </c>
      <c r="AA11" s="4"/>
      <c r="AB11" s="4"/>
      <c r="AC11" s="9"/>
    </row>
    <row r="12" spans="2:30" ht="15" thickBot="1" x14ac:dyDescent="0.4">
      <c r="B12" s="7">
        <v>3</v>
      </c>
      <c r="C12" s="2" t="s">
        <v>45</v>
      </c>
      <c r="D12" s="2" t="s">
        <v>46</v>
      </c>
      <c r="E12" s="1">
        <v>16</v>
      </c>
      <c r="F12" s="6">
        <v>80</v>
      </c>
      <c r="G12" s="6">
        <f t="shared" si="0"/>
        <v>49.709679999999999</v>
      </c>
      <c r="H12" s="5">
        <f t="shared" si="1"/>
        <v>0.47387731481481471</v>
      </c>
      <c r="I12" s="22">
        <v>2.9618055555555557E-2</v>
      </c>
      <c r="J12" s="3">
        <v>2.329861111111111E-2</v>
      </c>
      <c r="K12" s="3">
        <v>2.4143518518518519E-2</v>
      </c>
      <c r="L12" s="3">
        <v>2.4814814814814814E-2</v>
      </c>
      <c r="M12" s="3">
        <v>2.9722222222222223E-2</v>
      </c>
      <c r="N12" s="3">
        <v>2.6076388888888889E-2</v>
      </c>
      <c r="O12" s="3">
        <v>3.1157407407407408E-2</v>
      </c>
      <c r="P12" s="3">
        <v>2.9513888888888888E-2</v>
      </c>
      <c r="Q12" s="3">
        <v>2.974537037037037E-2</v>
      </c>
      <c r="R12" s="3">
        <v>2.9189814814814814E-2</v>
      </c>
      <c r="S12" s="3">
        <v>3.1944444444444442E-2</v>
      </c>
      <c r="T12" s="3">
        <v>2.7280092592592592E-2</v>
      </c>
      <c r="U12" s="3">
        <v>3.2974537037037038E-2</v>
      </c>
      <c r="V12" s="3">
        <v>3.2488425925925928E-2</v>
      </c>
      <c r="W12" s="3">
        <v>3.1296296296296294E-2</v>
      </c>
      <c r="X12" s="3">
        <v>3.7881944444444447E-2</v>
      </c>
      <c r="Y12" s="3">
        <v>3.2349537037037038E-2</v>
      </c>
      <c r="Z12" s="4"/>
      <c r="AA12" s="4"/>
      <c r="AB12" s="4"/>
      <c r="AC12" s="9"/>
    </row>
    <row r="13" spans="2:30" ht="15" thickBot="1" x14ac:dyDescent="0.4">
      <c r="B13" s="7">
        <v>38</v>
      </c>
      <c r="C13" s="2" t="s">
        <v>47</v>
      </c>
      <c r="D13" s="2" t="s">
        <v>48</v>
      </c>
      <c r="E13" s="1">
        <v>16</v>
      </c>
      <c r="F13" s="6">
        <v>80</v>
      </c>
      <c r="G13" s="6">
        <f t="shared" si="0"/>
        <v>49.709679999999999</v>
      </c>
      <c r="H13" s="5">
        <f t="shared" si="1"/>
        <v>0.48511574074074071</v>
      </c>
      <c r="I13" s="22">
        <v>3.0312499999999999E-2</v>
      </c>
      <c r="J13" s="3">
        <v>2.3333333333333334E-2</v>
      </c>
      <c r="K13" s="3">
        <v>2.3287037037037037E-2</v>
      </c>
      <c r="L13" s="3">
        <v>2.3530092592592592E-2</v>
      </c>
      <c r="M13" s="3">
        <v>2.8043981481481482E-2</v>
      </c>
      <c r="N13" s="3">
        <v>2.8368055555555556E-2</v>
      </c>
      <c r="O13" s="3">
        <v>3.229166666666667E-2</v>
      </c>
      <c r="P13" s="3">
        <v>3.0972222222222224E-2</v>
      </c>
      <c r="Q13" s="3">
        <v>3.484953703703704E-2</v>
      </c>
      <c r="R13" s="3">
        <v>3.7222222222222219E-2</v>
      </c>
      <c r="S13" s="3">
        <v>2.9062500000000002E-2</v>
      </c>
      <c r="T13" s="3">
        <v>3.833333333333333E-2</v>
      </c>
      <c r="U13" s="3">
        <v>3.6412037037037034E-2</v>
      </c>
      <c r="V13" s="3">
        <v>3.412037037037037E-2</v>
      </c>
      <c r="W13" s="3">
        <v>3.0162037037037036E-2</v>
      </c>
      <c r="X13" s="3">
        <v>2.6481481481481481E-2</v>
      </c>
      <c r="Y13" s="3">
        <v>2.8645833333333332E-2</v>
      </c>
      <c r="Z13" s="4"/>
      <c r="AA13" s="4"/>
      <c r="AB13" s="4"/>
      <c r="AC13" s="9"/>
    </row>
    <row r="14" spans="2:30" ht="15" thickBot="1" x14ac:dyDescent="0.4">
      <c r="B14" s="7">
        <v>37</v>
      </c>
      <c r="C14" s="2" t="s">
        <v>49</v>
      </c>
      <c r="D14" s="2" t="s">
        <v>50</v>
      </c>
      <c r="E14" s="1">
        <v>16</v>
      </c>
      <c r="F14" s="6">
        <v>80</v>
      </c>
      <c r="G14" s="6">
        <f t="shared" si="0"/>
        <v>49.709679999999999</v>
      </c>
      <c r="H14" s="5">
        <f t="shared" si="1"/>
        <v>0.49165509259259266</v>
      </c>
      <c r="I14" s="22">
        <v>3.0729166666666665E-2</v>
      </c>
      <c r="J14" s="3">
        <v>2.2743055555555555E-2</v>
      </c>
      <c r="K14" s="3">
        <v>2.4907407407407406E-2</v>
      </c>
      <c r="L14" s="3">
        <v>2.6701388888888889E-2</v>
      </c>
      <c r="M14" s="3">
        <v>2.8159722222222221E-2</v>
      </c>
      <c r="N14" s="3">
        <v>2.8194444444444446E-2</v>
      </c>
      <c r="O14" s="3">
        <v>2.869212962962963E-2</v>
      </c>
      <c r="P14" s="3">
        <v>3.3425925925925928E-2</v>
      </c>
      <c r="Q14" s="3">
        <v>3.4201388888888892E-2</v>
      </c>
      <c r="R14" s="3">
        <v>2.8217592592592593E-2</v>
      </c>
      <c r="S14" s="3">
        <v>3.4131944444444444E-2</v>
      </c>
      <c r="T14" s="3">
        <v>3.6030092592592593E-2</v>
      </c>
      <c r="U14" s="3">
        <v>3.2939814814814818E-2</v>
      </c>
      <c r="V14" s="3">
        <v>3.6064814814814813E-2</v>
      </c>
      <c r="W14" s="3">
        <v>3.5451388888888886E-2</v>
      </c>
      <c r="X14" s="3">
        <v>3.408564814814815E-2</v>
      </c>
      <c r="Y14" s="3">
        <v>2.7708333333333335E-2</v>
      </c>
      <c r="Z14" s="4"/>
      <c r="AA14" s="4"/>
      <c r="AB14" s="4"/>
      <c r="AC14" s="9"/>
    </row>
    <row r="15" spans="2:30" ht="15" thickBot="1" x14ac:dyDescent="0.4">
      <c r="B15" s="7">
        <v>25</v>
      </c>
      <c r="C15" s="2" t="s">
        <v>51</v>
      </c>
      <c r="D15" s="2" t="s">
        <v>52</v>
      </c>
      <c r="E15" s="1">
        <v>15</v>
      </c>
      <c r="F15" s="6">
        <v>75</v>
      </c>
      <c r="G15" s="6">
        <f t="shared" si="0"/>
        <v>46.602825000000003</v>
      </c>
      <c r="H15" s="5">
        <f t="shared" si="1"/>
        <v>0.48256944444444444</v>
      </c>
      <c r="I15" s="22">
        <v>3.2175925925925927E-2</v>
      </c>
      <c r="J15" s="3">
        <v>2.8981481481481483E-2</v>
      </c>
      <c r="K15" s="3">
        <v>2.9618055555555557E-2</v>
      </c>
      <c r="L15" s="3">
        <v>3.09375E-2</v>
      </c>
      <c r="M15" s="3">
        <v>3.2418981481481479E-2</v>
      </c>
      <c r="N15" s="3">
        <v>3.0891203703703702E-2</v>
      </c>
      <c r="O15" s="3">
        <v>2.9872685185185186E-2</v>
      </c>
      <c r="P15" s="3">
        <v>3.0833333333333334E-2</v>
      </c>
      <c r="Q15" s="3">
        <v>3.2939814814814818E-2</v>
      </c>
      <c r="R15" s="3">
        <v>3.3587962962962965E-2</v>
      </c>
      <c r="S15" s="3">
        <v>3.0497685185185187E-2</v>
      </c>
      <c r="T15" s="3">
        <v>3.0648148148148147E-2</v>
      </c>
      <c r="U15" s="3">
        <v>3.7835648148148146E-2</v>
      </c>
      <c r="V15" s="3">
        <v>3.3263888888888891E-2</v>
      </c>
      <c r="W15" s="3">
        <v>3.3229166666666664E-2</v>
      </c>
      <c r="X15" s="3">
        <v>3.7013888888888888E-2</v>
      </c>
      <c r="Y15" s="4"/>
      <c r="Z15" s="4"/>
      <c r="AA15" s="4"/>
      <c r="AB15" s="4"/>
      <c r="AC15" s="9"/>
    </row>
    <row r="16" spans="2:30" ht="15" thickBot="1" x14ac:dyDescent="0.4">
      <c r="B16" s="7">
        <v>36</v>
      </c>
      <c r="C16" s="2" t="s">
        <v>53</v>
      </c>
      <c r="D16" s="2" t="s">
        <v>54</v>
      </c>
      <c r="E16" s="1">
        <v>15</v>
      </c>
      <c r="F16" s="6">
        <v>75</v>
      </c>
      <c r="G16" s="6">
        <f t="shared" si="0"/>
        <v>46.602825000000003</v>
      </c>
      <c r="H16" s="5">
        <f t="shared" si="1"/>
        <v>0.49166666666666675</v>
      </c>
      <c r="I16" s="22">
        <v>3.2777777777777781E-2</v>
      </c>
      <c r="J16" s="3">
        <v>2.2766203703703705E-2</v>
      </c>
      <c r="K16" s="3">
        <v>2.4872685185185185E-2</v>
      </c>
      <c r="L16" s="3">
        <v>2.8472222222222222E-2</v>
      </c>
      <c r="M16" s="3">
        <v>2.6412037037037036E-2</v>
      </c>
      <c r="N16" s="3">
        <v>2.988425925925926E-2</v>
      </c>
      <c r="O16" s="3">
        <v>2.7013888888888889E-2</v>
      </c>
      <c r="P16" s="3">
        <v>3.3402777777777781E-2</v>
      </c>
      <c r="Q16" s="3">
        <v>3.1828703703703706E-2</v>
      </c>
      <c r="R16" s="3">
        <v>3.0613425925925926E-2</v>
      </c>
      <c r="S16" s="3">
        <v>5.846064814814815E-2</v>
      </c>
      <c r="T16" s="3">
        <v>4.1574074074074076E-2</v>
      </c>
      <c r="U16" s="3">
        <v>5.0115740740740738E-2</v>
      </c>
      <c r="V16" s="3">
        <v>3.9456018518518515E-2</v>
      </c>
      <c r="W16" s="3">
        <v>2.4097222222222221E-2</v>
      </c>
      <c r="X16" s="3">
        <v>2.269675925925926E-2</v>
      </c>
      <c r="Y16" s="4"/>
      <c r="Z16" s="4"/>
      <c r="AA16" s="4"/>
      <c r="AB16" s="4"/>
      <c r="AC16" s="9"/>
    </row>
    <row r="17" spans="2:29" ht="15" thickBot="1" x14ac:dyDescent="0.4">
      <c r="B17" s="7">
        <v>14</v>
      </c>
      <c r="C17" s="2" t="s">
        <v>55</v>
      </c>
      <c r="D17" s="2" t="s">
        <v>56</v>
      </c>
      <c r="E17" s="1">
        <v>15</v>
      </c>
      <c r="F17" s="6">
        <v>75</v>
      </c>
      <c r="G17" s="6">
        <f t="shared" si="0"/>
        <v>46.602825000000003</v>
      </c>
      <c r="H17" s="5">
        <f t="shared" si="1"/>
        <v>0.4948495370370371</v>
      </c>
      <c r="I17" s="22">
        <v>3.2986111111111112E-2</v>
      </c>
      <c r="J17" s="3">
        <v>2.5914351851851852E-2</v>
      </c>
      <c r="K17" s="3">
        <v>2.6620370370370371E-2</v>
      </c>
      <c r="L17" s="3">
        <v>2.7893518518518519E-2</v>
      </c>
      <c r="M17" s="3">
        <v>2.7013888888888889E-2</v>
      </c>
      <c r="N17" s="3">
        <v>2.886574074074074E-2</v>
      </c>
      <c r="O17" s="3">
        <v>2.704861111111111E-2</v>
      </c>
      <c r="P17" s="3">
        <v>3.6851851851851851E-2</v>
      </c>
      <c r="Q17" s="3">
        <v>3.1446759259259258E-2</v>
      </c>
      <c r="R17" s="3">
        <v>3.8217592592592595E-2</v>
      </c>
      <c r="S17" s="3">
        <v>2.9074074074074075E-2</v>
      </c>
      <c r="T17" s="3">
        <v>4.763888888888889E-2</v>
      </c>
      <c r="U17" s="3">
        <v>3.1944444444444442E-2</v>
      </c>
      <c r="V17" s="3">
        <v>4.777777777777778E-2</v>
      </c>
      <c r="W17" s="3">
        <v>3.6400462962962961E-2</v>
      </c>
      <c r="X17" s="3">
        <v>3.2141203703703707E-2</v>
      </c>
      <c r="Y17" s="4"/>
      <c r="Z17" s="4"/>
      <c r="AA17" s="4"/>
      <c r="AB17" s="4"/>
      <c r="AC17" s="9"/>
    </row>
    <row r="18" spans="2:29" ht="15" thickBot="1" x14ac:dyDescent="0.4">
      <c r="B18" s="7">
        <v>26</v>
      </c>
      <c r="C18" s="2" t="s">
        <v>57</v>
      </c>
      <c r="D18" s="2" t="s">
        <v>58</v>
      </c>
      <c r="E18" s="1">
        <v>15</v>
      </c>
      <c r="F18" s="6">
        <v>75</v>
      </c>
      <c r="G18" s="6">
        <f t="shared" si="0"/>
        <v>46.602825000000003</v>
      </c>
      <c r="H18" s="5">
        <f t="shared" si="1"/>
        <v>0.49653935185185183</v>
      </c>
      <c r="I18" s="22">
        <v>3.3101851851851855E-2</v>
      </c>
      <c r="J18" s="3">
        <v>2.7557870370370371E-2</v>
      </c>
      <c r="K18" s="3">
        <v>2.7129629629629629E-2</v>
      </c>
      <c r="L18" s="3">
        <v>2.8668981481481483E-2</v>
      </c>
      <c r="M18" s="3">
        <v>3.3715277777777775E-2</v>
      </c>
      <c r="N18" s="3">
        <v>3.1921296296296295E-2</v>
      </c>
      <c r="O18" s="3">
        <v>3.2048611111111111E-2</v>
      </c>
      <c r="P18" s="3">
        <v>3.6921296296296299E-2</v>
      </c>
      <c r="Q18" s="3">
        <v>3.6331018518518519E-2</v>
      </c>
      <c r="R18" s="3">
        <v>4.2719907407407408E-2</v>
      </c>
      <c r="S18" s="3">
        <v>3.90625E-2</v>
      </c>
      <c r="T18" s="3">
        <v>4.0150462962962964E-2</v>
      </c>
      <c r="U18" s="3">
        <v>3.3900462962962966E-2</v>
      </c>
      <c r="V18" s="3">
        <v>3.5833333333333335E-2</v>
      </c>
      <c r="W18" s="3">
        <v>2.8344907407407409E-2</v>
      </c>
      <c r="X18" s="3">
        <v>2.2233796296296297E-2</v>
      </c>
      <c r="Y18" s="4"/>
      <c r="Z18" s="4"/>
      <c r="AA18" s="4"/>
      <c r="AB18" s="4"/>
      <c r="AC18" s="9"/>
    </row>
    <row r="19" spans="2:29" ht="15" thickBot="1" x14ac:dyDescent="0.4">
      <c r="B19" s="7">
        <v>9</v>
      </c>
      <c r="C19" s="2" t="s">
        <v>59</v>
      </c>
      <c r="D19" s="2" t="s">
        <v>60</v>
      </c>
      <c r="E19" s="1">
        <v>14</v>
      </c>
      <c r="F19" s="6">
        <v>70</v>
      </c>
      <c r="G19" s="6">
        <f t="shared" si="0"/>
        <v>43.49597</v>
      </c>
      <c r="H19" s="5">
        <f t="shared" si="1"/>
        <v>0.47116898148148151</v>
      </c>
      <c r="I19" s="22">
        <v>3.3657407407407407E-2</v>
      </c>
      <c r="J19" s="3">
        <v>1.9675925925925927E-2</v>
      </c>
      <c r="K19" s="3">
        <v>2.1574074074074075E-2</v>
      </c>
      <c r="L19" s="3">
        <v>2.4108796296296295E-2</v>
      </c>
      <c r="M19" s="3">
        <v>2.6018518518518517E-2</v>
      </c>
      <c r="N19" s="3">
        <v>3.1817129629629633E-2</v>
      </c>
      <c r="O19" s="3">
        <v>3.6770833333333336E-2</v>
      </c>
      <c r="P19" s="3">
        <v>4.297453703703704E-2</v>
      </c>
      <c r="Q19" s="3">
        <v>3.636574074074074E-2</v>
      </c>
      <c r="R19" s="3">
        <v>3.7326388888888888E-2</v>
      </c>
      <c r="S19" s="3">
        <v>4.3344907407407408E-2</v>
      </c>
      <c r="T19" s="3">
        <v>4.175925925925926E-2</v>
      </c>
      <c r="U19" s="3">
        <v>3.6516203703703703E-2</v>
      </c>
      <c r="V19" s="3">
        <v>3.6689814814814814E-2</v>
      </c>
      <c r="W19" s="3">
        <v>3.622685185185185E-2</v>
      </c>
      <c r="X19" s="4"/>
      <c r="Y19" s="4"/>
      <c r="Z19" s="4"/>
      <c r="AA19" s="4"/>
      <c r="AB19" s="4"/>
      <c r="AC19" s="9"/>
    </row>
    <row r="20" spans="2:29" ht="15" thickBot="1" x14ac:dyDescent="0.4">
      <c r="B20" s="7">
        <v>31</v>
      </c>
      <c r="C20" s="2" t="s">
        <v>61</v>
      </c>
      <c r="D20" s="2" t="s">
        <v>62</v>
      </c>
      <c r="E20" s="1">
        <v>14</v>
      </c>
      <c r="F20" s="6">
        <v>70</v>
      </c>
      <c r="G20" s="6">
        <f t="shared" si="0"/>
        <v>43.49597</v>
      </c>
      <c r="H20" s="5">
        <f t="shared" si="1"/>
        <v>0.47589120370370369</v>
      </c>
      <c r="I20" s="22">
        <v>3.3993055555555554E-2</v>
      </c>
      <c r="J20" s="3">
        <v>2.3842592592592592E-2</v>
      </c>
      <c r="K20" s="3">
        <v>2.5023148148148149E-2</v>
      </c>
      <c r="L20" s="3">
        <v>2.9178240740740741E-2</v>
      </c>
      <c r="M20" s="3">
        <v>3.0451388888888889E-2</v>
      </c>
      <c r="N20" s="3">
        <v>3.5081018518518518E-2</v>
      </c>
      <c r="O20" s="3">
        <v>3.1678240740740743E-2</v>
      </c>
      <c r="P20" s="3">
        <v>3.2106481481481479E-2</v>
      </c>
      <c r="Q20" s="3">
        <v>3.7824074074074072E-2</v>
      </c>
      <c r="R20" s="3">
        <v>3.2395833333333332E-2</v>
      </c>
      <c r="S20" s="3">
        <v>3.9074074074074074E-2</v>
      </c>
      <c r="T20" s="3">
        <v>3.8692129629629632E-2</v>
      </c>
      <c r="U20" s="3">
        <v>3.667824074074074E-2</v>
      </c>
      <c r="V20" s="3">
        <v>3.8738425925925926E-2</v>
      </c>
      <c r="W20" s="3">
        <v>4.5127314814814815E-2</v>
      </c>
      <c r="X20" s="4"/>
      <c r="Y20" s="4"/>
      <c r="Z20" s="4"/>
      <c r="AA20" s="4"/>
      <c r="AB20" s="4"/>
      <c r="AC20" s="9"/>
    </row>
    <row r="21" spans="2:29" ht="15" thickBot="1" x14ac:dyDescent="0.4">
      <c r="B21" s="7">
        <v>30</v>
      </c>
      <c r="C21" s="2" t="s">
        <v>63</v>
      </c>
      <c r="D21" s="2" t="s">
        <v>64</v>
      </c>
      <c r="E21" s="1">
        <v>13</v>
      </c>
      <c r="F21" s="6">
        <v>65</v>
      </c>
      <c r="G21" s="6">
        <f t="shared" si="0"/>
        <v>40.389115000000004</v>
      </c>
      <c r="H21" s="5">
        <f t="shared" si="1"/>
        <v>0.41737268518518517</v>
      </c>
      <c r="I21" s="22">
        <v>3.2106481481481479E-2</v>
      </c>
      <c r="J21" s="3">
        <v>2.6203703703703705E-2</v>
      </c>
      <c r="K21" s="3">
        <v>2.6319444444444444E-2</v>
      </c>
      <c r="L21" s="3">
        <v>2.7847222222222221E-2</v>
      </c>
      <c r="M21" s="3">
        <v>3.0925925925925926E-2</v>
      </c>
      <c r="N21" s="3">
        <v>3.2418981481481479E-2</v>
      </c>
      <c r="O21" s="3">
        <v>3.15625E-2</v>
      </c>
      <c r="P21" s="3">
        <v>3.2037037037037037E-2</v>
      </c>
      <c r="Q21" s="3">
        <v>3.3009259259259259E-2</v>
      </c>
      <c r="R21" s="3">
        <v>3.3483796296296296E-2</v>
      </c>
      <c r="S21" s="3">
        <v>3.1875000000000001E-2</v>
      </c>
      <c r="T21" s="3">
        <v>3.3148148148148149E-2</v>
      </c>
      <c r="U21" s="3">
        <v>3.5624999999999997E-2</v>
      </c>
      <c r="V21" s="3">
        <v>4.2916666666666665E-2</v>
      </c>
      <c r="W21" s="4"/>
      <c r="X21" s="4"/>
      <c r="Y21" s="4"/>
      <c r="Z21" s="4"/>
      <c r="AA21" s="4"/>
      <c r="AB21" s="4"/>
      <c r="AC21" s="9"/>
    </row>
    <row r="22" spans="2:29" ht="15" thickBot="1" x14ac:dyDescent="0.4">
      <c r="B22" s="7">
        <v>293</v>
      </c>
      <c r="C22" s="2" t="s">
        <v>65</v>
      </c>
      <c r="D22" s="2" t="s">
        <v>66</v>
      </c>
      <c r="E22" s="1">
        <v>12</v>
      </c>
      <c r="F22" s="6">
        <v>60</v>
      </c>
      <c r="G22" s="6">
        <f t="shared" si="0"/>
        <v>37.282260000000001</v>
      </c>
      <c r="H22" s="5">
        <f t="shared" si="1"/>
        <v>0.38564814814814807</v>
      </c>
      <c r="I22" s="22">
        <v>3.2141203703703707E-2</v>
      </c>
      <c r="J22" s="3">
        <v>1.9537037037037037E-2</v>
      </c>
      <c r="K22" s="3">
        <v>1.9837962962962963E-2</v>
      </c>
      <c r="L22" s="3">
        <v>2.0648148148148148E-2</v>
      </c>
      <c r="M22" s="3">
        <v>2.3136574074074073E-2</v>
      </c>
      <c r="N22" s="3">
        <v>2.9421296296296296E-2</v>
      </c>
      <c r="O22" s="3">
        <v>2.4432870370370369E-2</v>
      </c>
      <c r="P22" s="3">
        <v>6.2870370370370368E-2</v>
      </c>
      <c r="Q22" s="3">
        <v>2.6863425925925926E-2</v>
      </c>
      <c r="R22" s="3">
        <v>2.8634259259259259E-2</v>
      </c>
      <c r="S22" s="3">
        <v>6.2546296296296294E-2</v>
      </c>
      <c r="T22" s="3">
        <v>3.3819444444444444E-2</v>
      </c>
      <c r="U22" s="3">
        <v>3.3900462962962966E-2</v>
      </c>
      <c r="V22" s="4"/>
      <c r="W22" s="4"/>
      <c r="X22" s="4"/>
      <c r="Y22" s="4"/>
      <c r="Z22" s="4"/>
      <c r="AA22" s="4"/>
      <c r="AB22" s="4"/>
      <c r="AC22" s="9"/>
    </row>
    <row r="23" spans="2:29" ht="15" thickBot="1" x14ac:dyDescent="0.4">
      <c r="B23" s="7">
        <v>24</v>
      </c>
      <c r="C23" s="2" t="s">
        <v>67</v>
      </c>
      <c r="D23" s="2" t="s">
        <v>68</v>
      </c>
      <c r="E23" s="1">
        <v>12</v>
      </c>
      <c r="F23" s="6">
        <v>60</v>
      </c>
      <c r="G23" s="6">
        <f t="shared" si="0"/>
        <v>37.282260000000001</v>
      </c>
      <c r="H23" s="5">
        <f t="shared" si="1"/>
        <v>0.48989583333333331</v>
      </c>
      <c r="I23" s="22">
        <v>4.0821759259259259E-2</v>
      </c>
      <c r="J23" s="3">
        <v>2.7523148148148147E-2</v>
      </c>
      <c r="K23" s="3">
        <v>2.9456018518518517E-2</v>
      </c>
      <c r="L23" s="3">
        <v>3.4675925925925923E-2</v>
      </c>
      <c r="M23" s="3">
        <v>3.6597222222222225E-2</v>
      </c>
      <c r="N23" s="3">
        <v>4.0428240740740744E-2</v>
      </c>
      <c r="O23" s="3">
        <v>4.4502314814814814E-2</v>
      </c>
      <c r="P23" s="3">
        <v>4.3368055555555556E-2</v>
      </c>
      <c r="Q23" s="3">
        <v>4.5416666666666668E-2</v>
      </c>
      <c r="R23" s="3">
        <v>5.2777777777777778E-2</v>
      </c>
      <c r="S23" s="3">
        <v>4.4386574074074071E-2</v>
      </c>
      <c r="T23" s="3">
        <v>5.9108796296296298E-2</v>
      </c>
      <c r="U23" s="3">
        <v>3.1655092592592596E-2</v>
      </c>
      <c r="V23" s="4"/>
      <c r="W23" s="4"/>
      <c r="X23" s="4"/>
      <c r="Y23" s="4"/>
      <c r="Z23" s="4"/>
      <c r="AA23" s="4"/>
      <c r="AB23" s="4"/>
      <c r="AC23" s="9"/>
    </row>
    <row r="24" spans="2:29" ht="15" thickBot="1" x14ac:dyDescent="0.4">
      <c r="B24" s="7">
        <v>6</v>
      </c>
      <c r="C24" s="2" t="s">
        <v>69</v>
      </c>
      <c r="D24" s="2" t="s">
        <v>70</v>
      </c>
      <c r="E24" s="1">
        <v>11</v>
      </c>
      <c r="F24" s="6">
        <v>55</v>
      </c>
      <c r="G24" s="6">
        <f t="shared" si="0"/>
        <v>34.175404999999998</v>
      </c>
      <c r="H24" s="5">
        <f t="shared" si="1"/>
        <v>0.31193287037037043</v>
      </c>
      <c r="I24" s="22">
        <v>2.8356481481481483E-2</v>
      </c>
      <c r="J24" s="3">
        <v>2.0925925925925924E-2</v>
      </c>
      <c r="K24" s="3">
        <v>2.2233796296296297E-2</v>
      </c>
      <c r="L24" s="3">
        <v>2.3391203703703702E-2</v>
      </c>
      <c r="M24" s="3">
        <v>2.2291666666666668E-2</v>
      </c>
      <c r="N24" s="3">
        <v>2.8541666666666667E-2</v>
      </c>
      <c r="O24" s="3">
        <v>2.7453703703703702E-2</v>
      </c>
      <c r="P24" s="3">
        <v>3.6979166666666667E-2</v>
      </c>
      <c r="Q24" s="3">
        <v>3.1203703703703702E-2</v>
      </c>
      <c r="R24" s="3">
        <v>3.6712962962962961E-2</v>
      </c>
      <c r="S24" s="3">
        <v>3.4224537037037039E-2</v>
      </c>
      <c r="T24" s="3">
        <v>2.7974537037037037E-2</v>
      </c>
      <c r="U24" s="4"/>
      <c r="V24" s="4"/>
      <c r="W24" s="4"/>
      <c r="X24" s="4"/>
      <c r="Y24" s="4"/>
      <c r="Z24" s="4"/>
      <c r="AA24" s="4"/>
      <c r="AB24" s="4"/>
      <c r="AC24" s="9"/>
    </row>
    <row r="25" spans="2:29" ht="15" thickBot="1" x14ac:dyDescent="0.4">
      <c r="B25" s="7">
        <v>21</v>
      </c>
      <c r="C25" s="2" t="s">
        <v>71</v>
      </c>
      <c r="D25" s="2" t="s">
        <v>72</v>
      </c>
      <c r="E25" s="1">
        <v>10</v>
      </c>
      <c r="F25" s="6">
        <v>50</v>
      </c>
      <c r="G25" s="6">
        <f t="shared" si="0"/>
        <v>31.068550000000002</v>
      </c>
      <c r="H25" s="5">
        <f t="shared" si="1"/>
        <v>0.27934027777777781</v>
      </c>
      <c r="I25" s="22">
        <v>2.792824074074074E-2</v>
      </c>
      <c r="J25" s="3">
        <v>1.9398148148148147E-2</v>
      </c>
      <c r="K25" s="3">
        <v>2.0474537037037038E-2</v>
      </c>
      <c r="L25" s="3">
        <v>2.0856481481481483E-2</v>
      </c>
      <c r="M25" s="3">
        <v>2.0925925925925924E-2</v>
      </c>
      <c r="N25" s="3">
        <v>2.3518518518518518E-2</v>
      </c>
      <c r="O25" s="3">
        <v>2.7870370370370372E-2</v>
      </c>
      <c r="P25" s="3">
        <v>3.3935185185185186E-2</v>
      </c>
      <c r="Q25" s="3">
        <v>4.2361111111111113E-2</v>
      </c>
      <c r="R25" s="3">
        <v>4.0960648148148149E-2</v>
      </c>
      <c r="S25" s="3">
        <v>2.9039351851851851E-2</v>
      </c>
      <c r="T25" s="4"/>
      <c r="U25" s="4"/>
      <c r="V25" s="4"/>
      <c r="W25" s="4"/>
      <c r="X25" s="4"/>
      <c r="Y25" s="4"/>
      <c r="Z25" s="4"/>
      <c r="AA25" s="4"/>
      <c r="AB25" s="4"/>
      <c r="AC25" s="9"/>
    </row>
    <row r="26" spans="2:29" ht="15" thickBot="1" x14ac:dyDescent="0.4">
      <c r="B26" s="7">
        <v>33</v>
      </c>
      <c r="C26" s="2" t="s">
        <v>73</v>
      </c>
      <c r="D26" s="2" t="s">
        <v>48</v>
      </c>
      <c r="E26" s="1">
        <v>10</v>
      </c>
      <c r="F26" s="6">
        <v>50</v>
      </c>
      <c r="G26" s="6">
        <f t="shared" si="0"/>
        <v>31.068550000000002</v>
      </c>
      <c r="H26" s="5">
        <f t="shared" si="1"/>
        <v>0.3696990740740741</v>
      </c>
      <c r="I26" s="22">
        <v>3.6967592592592594E-2</v>
      </c>
      <c r="J26" s="3">
        <v>1.9247685185185184E-2</v>
      </c>
      <c r="K26" s="3">
        <v>2.0196759259259258E-2</v>
      </c>
      <c r="L26" s="3">
        <v>3.6122685185185188E-2</v>
      </c>
      <c r="M26" s="3">
        <v>2.4918981481481483E-2</v>
      </c>
      <c r="N26" s="3">
        <v>3.0104166666666668E-2</v>
      </c>
      <c r="O26" s="3">
        <v>3.9027777777777779E-2</v>
      </c>
      <c r="P26" s="3">
        <v>5.1388888888888887E-2</v>
      </c>
      <c r="Q26" s="3">
        <v>3.8576388888888889E-2</v>
      </c>
      <c r="R26" s="3">
        <v>7.9490740740740737E-2</v>
      </c>
      <c r="S26" s="3">
        <v>3.0624999999999999E-2</v>
      </c>
      <c r="T26" s="4"/>
      <c r="U26" s="4"/>
      <c r="V26" s="4"/>
      <c r="W26" s="4"/>
      <c r="X26" s="4"/>
      <c r="Y26" s="4"/>
      <c r="Z26" s="4"/>
      <c r="AA26" s="4"/>
      <c r="AB26" s="4"/>
      <c r="AC26" s="9"/>
    </row>
    <row r="27" spans="2:29" ht="15" thickBot="1" x14ac:dyDescent="0.4">
      <c r="B27" s="7">
        <v>28</v>
      </c>
      <c r="C27" s="2" t="s">
        <v>74</v>
      </c>
      <c r="D27" s="2" t="s">
        <v>75</v>
      </c>
      <c r="E27" s="1">
        <v>10</v>
      </c>
      <c r="F27" s="6">
        <v>50</v>
      </c>
      <c r="G27" s="6">
        <f t="shared" si="0"/>
        <v>31.068550000000002</v>
      </c>
      <c r="H27" s="5">
        <f t="shared" si="1"/>
        <v>0.47032407407407406</v>
      </c>
      <c r="I27" s="22">
        <v>4.7037037037037037E-2</v>
      </c>
      <c r="J27" s="3">
        <v>2.3275462962962963E-2</v>
      </c>
      <c r="K27" s="3">
        <v>2.6967592592592592E-2</v>
      </c>
      <c r="L27" s="3">
        <v>2.704861111111111E-2</v>
      </c>
      <c r="M27" s="3">
        <v>3.0659722222222224E-2</v>
      </c>
      <c r="N27" s="3">
        <v>4.4444444444444446E-2</v>
      </c>
      <c r="O27" s="3">
        <v>4.8645833333333333E-2</v>
      </c>
      <c r="P27" s="3">
        <v>4.2002314814814812E-2</v>
      </c>
      <c r="Q27" s="3">
        <v>6.9062499999999999E-2</v>
      </c>
      <c r="R27" s="3">
        <v>5.5659722222222222E-2</v>
      </c>
      <c r="S27" s="3">
        <v>0.10255787037037037</v>
      </c>
      <c r="T27" s="4"/>
      <c r="U27" s="4"/>
      <c r="V27" s="4"/>
      <c r="W27" s="4"/>
      <c r="X27" s="4"/>
      <c r="Y27" s="4"/>
      <c r="Z27" s="4"/>
      <c r="AA27" s="4"/>
      <c r="AB27" s="4"/>
      <c r="AC27" s="9"/>
    </row>
    <row r="28" spans="2:29" ht="15" thickBot="1" x14ac:dyDescent="0.4">
      <c r="B28" s="7">
        <v>4</v>
      </c>
      <c r="C28" s="2" t="s">
        <v>76</v>
      </c>
      <c r="D28" s="2" t="s">
        <v>77</v>
      </c>
      <c r="E28" s="1">
        <v>10</v>
      </c>
      <c r="F28" s="6">
        <v>50</v>
      </c>
      <c r="G28" s="6">
        <f t="shared" si="0"/>
        <v>31.068550000000002</v>
      </c>
      <c r="H28" s="5">
        <f t="shared" si="1"/>
        <v>0.47586805555555561</v>
      </c>
      <c r="I28" s="22">
        <v>4.7592592592592596E-2</v>
      </c>
      <c r="J28" s="3">
        <v>2.7870370370370372E-2</v>
      </c>
      <c r="K28" s="3">
        <v>3.0902777777777779E-2</v>
      </c>
      <c r="L28" s="3">
        <v>3.3240740740740737E-2</v>
      </c>
      <c r="M28" s="3">
        <v>3.6215277777777777E-2</v>
      </c>
      <c r="N28" s="3">
        <v>4.8437500000000001E-2</v>
      </c>
      <c r="O28" s="3">
        <v>9.4097222222222221E-2</v>
      </c>
      <c r="P28" s="3">
        <v>4.2951388888888886E-2</v>
      </c>
      <c r="Q28" s="3">
        <v>4.1539351851851855E-2</v>
      </c>
      <c r="R28" s="3">
        <v>5.0138888888888886E-2</v>
      </c>
      <c r="S28" s="3">
        <v>7.0474537037037044E-2</v>
      </c>
      <c r="T28" s="4"/>
      <c r="U28" s="4"/>
      <c r="V28" s="4"/>
      <c r="W28" s="4"/>
      <c r="X28" s="4"/>
      <c r="Y28" s="4"/>
      <c r="Z28" s="4"/>
      <c r="AA28" s="4"/>
      <c r="AB28" s="4"/>
      <c r="AC28" s="9"/>
    </row>
    <row r="29" spans="2:29" ht="15" thickBot="1" x14ac:dyDescent="0.4">
      <c r="B29" s="7">
        <v>32</v>
      </c>
      <c r="C29" s="2" t="s">
        <v>78</v>
      </c>
      <c r="D29" s="2" t="s">
        <v>59</v>
      </c>
      <c r="E29" s="1">
        <v>9</v>
      </c>
      <c r="F29" s="6">
        <v>45</v>
      </c>
      <c r="G29" s="6">
        <f t="shared" si="0"/>
        <v>27.961694999999999</v>
      </c>
      <c r="H29" s="5">
        <f t="shared" si="1"/>
        <v>0.34840277777777778</v>
      </c>
      <c r="I29" s="22">
        <v>3.8715277777777779E-2</v>
      </c>
      <c r="J29" s="3">
        <v>2.5011574074074075E-2</v>
      </c>
      <c r="K29" s="3">
        <v>2.8796296296296296E-2</v>
      </c>
      <c r="L29" s="3">
        <v>2.9328703703703704E-2</v>
      </c>
      <c r="M29" s="3">
        <v>3.9710648148148148E-2</v>
      </c>
      <c r="N29" s="3">
        <v>5.6157407407407406E-2</v>
      </c>
      <c r="O29" s="3">
        <v>3.6898148148148145E-2</v>
      </c>
      <c r="P29" s="3">
        <v>3.6562499999999998E-2</v>
      </c>
      <c r="Q29" s="3">
        <v>5.2384259259259262E-2</v>
      </c>
      <c r="R29" s="3">
        <v>4.355324074074074E-2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9"/>
    </row>
    <row r="30" spans="2:29" ht="15" thickBot="1" x14ac:dyDescent="0.4">
      <c r="B30" s="7">
        <v>7</v>
      </c>
      <c r="C30" s="2" t="s">
        <v>79</v>
      </c>
      <c r="D30" s="2" t="s">
        <v>80</v>
      </c>
      <c r="E30" s="1">
        <v>9</v>
      </c>
      <c r="F30" s="6">
        <v>45</v>
      </c>
      <c r="G30" s="6">
        <f t="shared" si="0"/>
        <v>27.961694999999999</v>
      </c>
      <c r="H30" s="5">
        <f t="shared" si="1"/>
        <v>0.49153935185185182</v>
      </c>
      <c r="I30" s="22">
        <v>5.4618055555555559E-2</v>
      </c>
      <c r="J30" s="3">
        <v>2.4699074074074075E-2</v>
      </c>
      <c r="K30" s="3">
        <v>2.5150462962962961E-2</v>
      </c>
      <c r="L30" s="3">
        <v>2.5462962962962962E-2</v>
      </c>
      <c r="M30" s="3">
        <v>2.7118055555555555E-2</v>
      </c>
      <c r="N30" s="3">
        <v>3.048611111111111E-2</v>
      </c>
      <c r="O30" s="3">
        <v>4.372685185185185E-2</v>
      </c>
      <c r="P30" s="3">
        <v>0.22625000000000001</v>
      </c>
      <c r="Q30" s="3">
        <v>4.6342592592592595E-2</v>
      </c>
      <c r="R30" s="3">
        <v>4.2303240740740738E-2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9"/>
    </row>
    <row r="31" spans="2:29" ht="15" thickBot="1" x14ac:dyDescent="0.4">
      <c r="B31" s="7">
        <v>13</v>
      </c>
      <c r="C31" s="2" t="s">
        <v>81</v>
      </c>
      <c r="D31" s="2" t="s">
        <v>82</v>
      </c>
      <c r="E31" s="1">
        <v>8</v>
      </c>
      <c r="F31" s="6">
        <v>40</v>
      </c>
      <c r="G31" s="6">
        <f t="shared" si="0"/>
        <v>24.854839999999999</v>
      </c>
      <c r="H31" s="5">
        <f t="shared" si="1"/>
        <v>0.20092592592592595</v>
      </c>
      <c r="I31" s="22">
        <v>2.5115740740740741E-2</v>
      </c>
      <c r="J31" s="3">
        <v>2.2685185185185187E-2</v>
      </c>
      <c r="K31" s="3">
        <v>2.4143518518518519E-2</v>
      </c>
      <c r="L31" s="3">
        <v>2.5277777777777777E-2</v>
      </c>
      <c r="M31" s="3">
        <v>2.539351851851852E-2</v>
      </c>
      <c r="N31" s="3">
        <v>2.5462962962962962E-2</v>
      </c>
      <c r="O31" s="3">
        <v>2.630787037037037E-2</v>
      </c>
      <c r="P31" s="3">
        <v>2.4907407407407406E-2</v>
      </c>
      <c r="Q31" s="3">
        <v>2.6747685185185187E-2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9"/>
    </row>
    <row r="32" spans="2:29" ht="15" thickBot="1" x14ac:dyDescent="0.4">
      <c r="B32" s="7">
        <v>10</v>
      </c>
      <c r="C32" s="2" t="s">
        <v>83</v>
      </c>
      <c r="D32" s="2" t="s">
        <v>84</v>
      </c>
      <c r="E32" s="1">
        <v>8</v>
      </c>
      <c r="F32" s="6">
        <v>40</v>
      </c>
      <c r="G32" s="6">
        <f t="shared" si="0"/>
        <v>24.854839999999999</v>
      </c>
      <c r="H32" s="5">
        <f t="shared" si="1"/>
        <v>0.24150462962962965</v>
      </c>
      <c r="I32" s="22">
        <v>3.0185185185185186E-2</v>
      </c>
      <c r="J32" s="3">
        <v>2.613425925925926E-2</v>
      </c>
      <c r="K32" s="3">
        <v>2.8032407407407409E-2</v>
      </c>
      <c r="L32" s="3">
        <v>2.8657407407407406E-2</v>
      </c>
      <c r="M32" s="3">
        <v>2.9525462962962962E-2</v>
      </c>
      <c r="N32" s="3">
        <v>2.9548611111111112E-2</v>
      </c>
      <c r="O32" s="3">
        <v>3.1469907407407405E-2</v>
      </c>
      <c r="P32" s="3">
        <v>3.3587962962962965E-2</v>
      </c>
      <c r="Q32" s="3">
        <v>3.4548611111111113E-2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9"/>
    </row>
    <row r="33" spans="2:29" ht="15" thickBot="1" x14ac:dyDescent="0.4">
      <c r="B33" s="7">
        <v>299</v>
      </c>
      <c r="C33" s="2" t="s">
        <v>85</v>
      </c>
      <c r="D33" s="2" t="s">
        <v>86</v>
      </c>
      <c r="E33" s="1">
        <v>7</v>
      </c>
      <c r="F33" s="6">
        <v>35</v>
      </c>
      <c r="G33" s="6">
        <f t="shared" si="0"/>
        <v>21.747985</v>
      </c>
      <c r="H33" s="5">
        <f t="shared" si="1"/>
        <v>0.33907407407407408</v>
      </c>
      <c r="I33" s="22">
        <v>4.8437500000000001E-2</v>
      </c>
      <c r="J33" s="3">
        <v>2.3738425925925927E-2</v>
      </c>
      <c r="K33" s="3">
        <v>2.9074074074074075E-2</v>
      </c>
      <c r="L33" s="3">
        <v>3.712962962962963E-2</v>
      </c>
      <c r="M33" s="3">
        <v>3.1597222222222221E-2</v>
      </c>
      <c r="N33" s="3">
        <v>6.1296296296296293E-2</v>
      </c>
      <c r="O33" s="3">
        <v>3.8171296296296293E-2</v>
      </c>
      <c r="P33" s="3">
        <v>0.11806712962962963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9"/>
    </row>
    <row r="34" spans="2:29" ht="15" thickBot="1" x14ac:dyDescent="0.4">
      <c r="B34" s="7">
        <v>15</v>
      </c>
      <c r="C34" s="2" t="s">
        <v>87</v>
      </c>
      <c r="D34" s="2" t="s">
        <v>88</v>
      </c>
      <c r="E34" s="1">
        <v>6</v>
      </c>
      <c r="F34" s="6">
        <v>30</v>
      </c>
      <c r="G34" s="6">
        <f t="shared" si="0"/>
        <v>18.64113</v>
      </c>
      <c r="H34" s="5">
        <f t="shared" si="1"/>
        <v>0.16853009259259258</v>
      </c>
      <c r="I34" s="22">
        <v>2.8090277777777777E-2</v>
      </c>
      <c r="J34" s="3">
        <v>3.7152777777777778E-2</v>
      </c>
      <c r="K34" s="3">
        <v>2.1898148148148149E-2</v>
      </c>
      <c r="L34" s="3">
        <v>3.2002314814814817E-2</v>
      </c>
      <c r="M34" s="3">
        <v>2.3321759259259261E-2</v>
      </c>
      <c r="N34" s="3">
        <v>2.6863425925925926E-2</v>
      </c>
      <c r="O34" s="3">
        <v>2.7291666666666665E-2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9"/>
    </row>
    <row r="35" spans="2:29" ht="15" thickBot="1" x14ac:dyDescent="0.4">
      <c r="B35" s="7">
        <v>2</v>
      </c>
      <c r="C35" s="2" t="s">
        <v>89</v>
      </c>
      <c r="D35" s="2" t="s">
        <v>90</v>
      </c>
      <c r="E35" s="1">
        <v>5</v>
      </c>
      <c r="F35" s="6">
        <v>25</v>
      </c>
      <c r="G35" s="6">
        <f t="shared" si="0"/>
        <v>15.534275000000001</v>
      </c>
      <c r="H35" s="5">
        <f t="shared" si="1"/>
        <v>0.15024305555555556</v>
      </c>
      <c r="I35" s="22">
        <v>3.0046296296296297E-2</v>
      </c>
      <c r="J35" s="3">
        <v>2.2337962962962962E-2</v>
      </c>
      <c r="K35" s="3">
        <v>2.6041666666666668E-2</v>
      </c>
      <c r="L35" s="3">
        <v>3.2303240740740743E-2</v>
      </c>
      <c r="M35" s="3">
        <v>3.6574074074074071E-2</v>
      </c>
      <c r="N35" s="3">
        <v>3.2986111111111112E-2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9"/>
    </row>
    <row r="36" spans="2:29" ht="15" thickBot="1" x14ac:dyDescent="0.4">
      <c r="B36" s="7">
        <v>18</v>
      </c>
      <c r="C36" s="2" t="s">
        <v>91</v>
      </c>
      <c r="D36" s="2" t="s">
        <v>92</v>
      </c>
      <c r="E36" s="1">
        <v>3</v>
      </c>
      <c r="F36" s="6">
        <v>15</v>
      </c>
      <c r="G36" s="6">
        <f t="shared" si="0"/>
        <v>9.3205650000000002</v>
      </c>
      <c r="H36" s="5">
        <f t="shared" si="1"/>
        <v>7.7789351851851846E-2</v>
      </c>
      <c r="I36" s="22">
        <v>2.5925925925925925E-2</v>
      </c>
      <c r="J36" s="3">
        <v>2.2326388888888889E-2</v>
      </c>
      <c r="K36" s="3">
        <v>2.34375E-2</v>
      </c>
      <c r="L36" s="3">
        <v>3.2025462962962964E-2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9"/>
    </row>
    <row r="37" spans="2:29" ht="15" thickBot="1" x14ac:dyDescent="0.4">
      <c r="B37" s="13">
        <v>8</v>
      </c>
      <c r="C37" s="14" t="s">
        <v>93</v>
      </c>
      <c r="D37" s="14" t="s">
        <v>94</v>
      </c>
      <c r="E37" s="15">
        <v>1</v>
      </c>
      <c r="F37" s="16">
        <v>5</v>
      </c>
      <c r="G37" s="16">
        <f t="shared" si="0"/>
        <v>3.1068549999999999</v>
      </c>
      <c r="H37" s="5">
        <f t="shared" si="1"/>
        <v>3.4942129629629629E-2</v>
      </c>
      <c r="I37" s="23">
        <v>3.4942129629629629E-2</v>
      </c>
      <c r="J37" s="18">
        <v>3.4942129629629629E-2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20"/>
    </row>
    <row r="39" spans="2:29" ht="17.5" thickBot="1" x14ac:dyDescent="0.45">
      <c r="B39" s="21" t="s">
        <v>95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</row>
    <row r="40" spans="2:29" ht="15.5" thickTop="1" thickBot="1" x14ac:dyDescent="0.4">
      <c r="B40" s="10" t="s">
        <v>1</v>
      </c>
      <c r="C40" s="11" t="s">
        <v>2</v>
      </c>
      <c r="D40" s="11" t="s">
        <v>3</v>
      </c>
      <c r="E40" s="11" t="s">
        <v>4</v>
      </c>
      <c r="F40" s="11" t="s">
        <v>5</v>
      </c>
      <c r="G40" s="11" t="s">
        <v>6</v>
      </c>
      <c r="H40" s="11" t="s">
        <v>7</v>
      </c>
      <c r="I40" s="11" t="s">
        <v>8</v>
      </c>
      <c r="J40" s="11" t="s">
        <v>9</v>
      </c>
      <c r="K40" s="11" t="s">
        <v>10</v>
      </c>
      <c r="L40" s="11" t="s">
        <v>11</v>
      </c>
      <c r="M40" s="11" t="s">
        <v>12</v>
      </c>
      <c r="N40" s="11" t="s">
        <v>13</v>
      </c>
      <c r="O40" s="11" t="s">
        <v>14</v>
      </c>
      <c r="P40" s="11" t="s">
        <v>15</v>
      </c>
      <c r="Q40" s="11" t="s">
        <v>16</v>
      </c>
      <c r="R40" s="11" t="s">
        <v>17</v>
      </c>
      <c r="S40" s="11" t="s">
        <v>18</v>
      </c>
      <c r="T40" s="12" t="s">
        <v>19</v>
      </c>
    </row>
    <row r="41" spans="2:29" ht="15" thickBot="1" x14ac:dyDescent="0.4">
      <c r="B41" s="7">
        <v>297</v>
      </c>
      <c r="C41" s="2" t="s">
        <v>96</v>
      </c>
      <c r="D41" s="2" t="s">
        <v>97</v>
      </c>
      <c r="E41" s="1">
        <v>11</v>
      </c>
      <c r="F41" s="6">
        <v>55</v>
      </c>
      <c r="G41" s="6">
        <f>F41*0.621371</f>
        <v>34.175404999999998</v>
      </c>
      <c r="H41" s="5">
        <f t="shared" ref="H41:H53" si="2">SUM(J41:AC41)</f>
        <v>0.24465277777777777</v>
      </c>
      <c r="I41" s="22">
        <v>2.224537037037037E-2</v>
      </c>
      <c r="J41" s="3">
        <v>1.758101851851852E-2</v>
      </c>
      <c r="K41" s="3">
        <v>2.0798611111111111E-2</v>
      </c>
      <c r="L41" s="3">
        <v>2.0682870370370369E-2</v>
      </c>
      <c r="M41" s="3">
        <v>2.5949074074074076E-2</v>
      </c>
      <c r="N41" s="3">
        <v>2.3020833333333334E-2</v>
      </c>
      <c r="O41" s="3">
        <v>2.329861111111111E-2</v>
      </c>
      <c r="P41" s="3">
        <v>2.2708333333333334E-2</v>
      </c>
      <c r="Q41" s="3">
        <v>2.4444444444444446E-2</v>
      </c>
      <c r="R41" s="3">
        <v>2.2256944444444444E-2</v>
      </c>
      <c r="S41" s="3">
        <v>2.2094907407407407E-2</v>
      </c>
      <c r="T41" s="8">
        <v>2.1817129629629631E-2</v>
      </c>
    </row>
    <row r="42" spans="2:29" ht="15" thickBot="1" x14ac:dyDescent="0.4">
      <c r="B42" s="7">
        <v>295</v>
      </c>
      <c r="C42" s="2" t="s">
        <v>98</v>
      </c>
      <c r="D42" s="2" t="s">
        <v>97</v>
      </c>
      <c r="E42" s="1">
        <v>11</v>
      </c>
      <c r="F42" s="6">
        <v>55</v>
      </c>
      <c r="G42" s="6">
        <f t="shared" ref="G42:G53" si="3">F42*0.621371</f>
        <v>34.175404999999998</v>
      </c>
      <c r="H42" s="5">
        <f t="shared" si="2"/>
        <v>0.24465277777777777</v>
      </c>
      <c r="I42" s="22">
        <v>2.224537037037037E-2</v>
      </c>
      <c r="J42" s="3">
        <v>1.8032407407407407E-2</v>
      </c>
      <c r="K42" s="3">
        <v>2.2222222222222223E-2</v>
      </c>
      <c r="L42" s="3">
        <v>2.2407407407407407E-2</v>
      </c>
      <c r="M42" s="3">
        <v>2.2337962962962962E-2</v>
      </c>
      <c r="N42" s="3">
        <v>2.3032407407407408E-2</v>
      </c>
      <c r="O42" s="3">
        <v>2.3287037037037037E-2</v>
      </c>
      <c r="P42" s="3">
        <v>2.269675925925926E-2</v>
      </c>
      <c r="Q42" s="3">
        <v>2.449074074074074E-2</v>
      </c>
      <c r="R42" s="3">
        <v>2.2326388888888889E-2</v>
      </c>
      <c r="S42" s="3">
        <v>2.2002314814814815E-2</v>
      </c>
      <c r="T42" s="8">
        <v>2.1817129629629631E-2</v>
      </c>
    </row>
    <row r="43" spans="2:29" ht="15" thickBot="1" x14ac:dyDescent="0.4">
      <c r="B43" s="7">
        <v>55</v>
      </c>
      <c r="C43" s="2" t="s">
        <v>99</v>
      </c>
      <c r="D43" s="2" t="s">
        <v>100</v>
      </c>
      <c r="E43" s="1">
        <v>11</v>
      </c>
      <c r="F43" s="6">
        <v>55</v>
      </c>
      <c r="G43" s="6">
        <f t="shared" si="3"/>
        <v>34.175404999999998</v>
      </c>
      <c r="H43" s="5">
        <f t="shared" si="2"/>
        <v>0.24707175925925925</v>
      </c>
      <c r="I43" s="22">
        <v>2.3587962962962963E-2</v>
      </c>
      <c r="J43" s="3">
        <v>1.9641203703703702E-2</v>
      </c>
      <c r="K43" s="3">
        <v>1.9398148148148147E-2</v>
      </c>
      <c r="L43" s="3">
        <v>1.9965277777777776E-2</v>
      </c>
      <c r="M43" s="3">
        <v>2.045138888888889E-2</v>
      </c>
      <c r="N43" s="3">
        <v>2.1099537037037038E-2</v>
      </c>
      <c r="O43" s="3">
        <v>2.1400462962962961E-2</v>
      </c>
      <c r="P43" s="3">
        <v>2.5509259259259259E-2</v>
      </c>
      <c r="Q43" s="3">
        <v>2.6076388888888889E-2</v>
      </c>
      <c r="R43" s="3">
        <v>2.6203703703703705E-2</v>
      </c>
      <c r="S43" s="3">
        <v>2.3541666666666666E-2</v>
      </c>
      <c r="T43" s="8">
        <v>2.3784722222222221E-2</v>
      </c>
    </row>
    <row r="44" spans="2:29" ht="15" thickBot="1" x14ac:dyDescent="0.4">
      <c r="B44" s="7">
        <v>181</v>
      </c>
      <c r="C44" s="2" t="s">
        <v>101</v>
      </c>
      <c r="D44" s="2" t="s">
        <v>102</v>
      </c>
      <c r="E44" s="1">
        <v>10</v>
      </c>
      <c r="F44" s="6">
        <v>50</v>
      </c>
      <c r="G44" s="6">
        <f t="shared" si="3"/>
        <v>31.068550000000002</v>
      </c>
      <c r="H44" s="5">
        <f t="shared" si="2"/>
        <v>0.2328587962962963</v>
      </c>
      <c r="I44" s="22">
        <v>2.3194444444444445E-2</v>
      </c>
      <c r="J44" s="3">
        <v>1.7939814814814815E-2</v>
      </c>
      <c r="K44" s="3">
        <v>1.8912037037037036E-2</v>
      </c>
      <c r="L44" s="3">
        <v>2.0590277777777777E-2</v>
      </c>
      <c r="M44" s="3">
        <v>2.4050925925925927E-2</v>
      </c>
      <c r="N44" s="3">
        <v>2.841435185185185E-2</v>
      </c>
      <c r="O44" s="3">
        <v>2.7164351851851853E-2</v>
      </c>
      <c r="P44" s="3">
        <v>2.8125000000000001E-2</v>
      </c>
      <c r="Q44" s="3">
        <v>2.5648148148148149E-2</v>
      </c>
      <c r="R44" s="3">
        <v>2.1921296296296296E-2</v>
      </c>
      <c r="S44" s="3">
        <v>2.0092592592592592E-2</v>
      </c>
      <c r="T44" s="8"/>
    </row>
    <row r="45" spans="2:29" ht="15" thickBot="1" x14ac:dyDescent="0.4">
      <c r="B45" s="7">
        <v>53</v>
      </c>
      <c r="C45" s="2" t="s">
        <v>103</v>
      </c>
      <c r="D45" s="2" t="s">
        <v>104</v>
      </c>
      <c r="E45" s="1">
        <v>10</v>
      </c>
      <c r="F45" s="6">
        <v>50</v>
      </c>
      <c r="G45" s="6">
        <f t="shared" si="3"/>
        <v>31.068550000000002</v>
      </c>
      <c r="H45" s="5">
        <f t="shared" si="2"/>
        <v>0.23796296296296296</v>
      </c>
      <c r="I45" s="22">
        <v>2.3796296296296298E-2</v>
      </c>
      <c r="J45" s="3">
        <v>1.9884259259259258E-2</v>
      </c>
      <c r="K45" s="3">
        <v>2.1122685185185185E-2</v>
      </c>
      <c r="L45" s="3">
        <v>2.2569444444444444E-2</v>
      </c>
      <c r="M45" s="3">
        <v>2.3912037037037037E-2</v>
      </c>
      <c r="N45" s="3">
        <v>2.3425925925925926E-2</v>
      </c>
      <c r="O45" s="3">
        <v>2.5567129629629631E-2</v>
      </c>
      <c r="P45" s="3">
        <v>2.4745370370370369E-2</v>
      </c>
      <c r="Q45" s="3">
        <v>2.5578703703703704E-2</v>
      </c>
      <c r="R45" s="3">
        <v>2.7835648148148148E-2</v>
      </c>
      <c r="S45" s="3">
        <v>2.3321759259259261E-2</v>
      </c>
      <c r="T45" s="9"/>
    </row>
    <row r="46" spans="2:29" ht="15" thickBot="1" x14ac:dyDescent="0.4">
      <c r="B46" s="7">
        <v>58</v>
      </c>
      <c r="C46" s="2" t="s">
        <v>105</v>
      </c>
      <c r="D46" s="2" t="s">
        <v>106</v>
      </c>
      <c r="E46" s="1">
        <v>10</v>
      </c>
      <c r="F46" s="6">
        <v>50</v>
      </c>
      <c r="G46" s="6">
        <f t="shared" si="3"/>
        <v>31.068550000000002</v>
      </c>
      <c r="H46" s="5">
        <f t="shared" si="2"/>
        <v>0.24182870370370366</v>
      </c>
      <c r="I46" s="22">
        <v>2.417824074074074E-2</v>
      </c>
      <c r="J46" s="3">
        <v>2.1770833333333333E-2</v>
      </c>
      <c r="K46" s="3">
        <v>2.2453703703703705E-2</v>
      </c>
      <c r="L46" s="3">
        <v>2.3136574074074073E-2</v>
      </c>
      <c r="M46" s="3">
        <v>2.3553240740740739E-2</v>
      </c>
      <c r="N46" s="3">
        <v>2.417824074074074E-2</v>
      </c>
      <c r="O46" s="3">
        <v>2.599537037037037E-2</v>
      </c>
      <c r="P46" s="3">
        <v>2.5127314814814814E-2</v>
      </c>
      <c r="Q46" s="3">
        <v>2.4710648148148148E-2</v>
      </c>
      <c r="R46" s="3">
        <v>2.5937499999999999E-2</v>
      </c>
      <c r="S46" s="3">
        <v>2.4965277777777777E-2</v>
      </c>
      <c r="T46" s="9"/>
    </row>
    <row r="47" spans="2:29" ht="15" thickBot="1" x14ac:dyDescent="0.4">
      <c r="B47" s="7">
        <v>52</v>
      </c>
      <c r="C47" s="2" t="s">
        <v>57</v>
      </c>
      <c r="D47" s="2" t="s">
        <v>107</v>
      </c>
      <c r="E47" s="1">
        <v>10</v>
      </c>
      <c r="F47" s="6">
        <v>50</v>
      </c>
      <c r="G47" s="6">
        <f t="shared" si="3"/>
        <v>31.068550000000002</v>
      </c>
      <c r="H47" s="5">
        <f t="shared" si="2"/>
        <v>0.24283564814814815</v>
      </c>
      <c r="I47" s="22">
        <v>2.4282407407407409E-2</v>
      </c>
      <c r="J47" s="3">
        <v>1.8773148148148146E-2</v>
      </c>
      <c r="K47" s="3">
        <v>2.0578703703703703E-2</v>
      </c>
      <c r="L47" s="3">
        <v>2.0833333333333332E-2</v>
      </c>
      <c r="M47" s="3">
        <v>2.2604166666666668E-2</v>
      </c>
      <c r="N47" s="3">
        <v>2.4224537037037037E-2</v>
      </c>
      <c r="O47" s="3">
        <v>2.7303240740740739E-2</v>
      </c>
      <c r="P47" s="3">
        <v>2.7835648148148148E-2</v>
      </c>
      <c r="Q47" s="3">
        <v>2.7442129629629629E-2</v>
      </c>
      <c r="R47" s="3">
        <v>2.6747685185185187E-2</v>
      </c>
      <c r="S47" s="3">
        <v>2.6493055555555554E-2</v>
      </c>
      <c r="T47" s="9"/>
    </row>
    <row r="48" spans="2:29" ht="15" thickBot="1" x14ac:dyDescent="0.4">
      <c r="B48" s="7">
        <v>57</v>
      </c>
      <c r="C48" s="2" t="s">
        <v>108</v>
      </c>
      <c r="D48" s="2" t="s">
        <v>109</v>
      </c>
      <c r="E48" s="1">
        <v>9</v>
      </c>
      <c r="F48" s="6">
        <v>45</v>
      </c>
      <c r="G48" s="6">
        <f t="shared" si="3"/>
        <v>27.961694999999999</v>
      </c>
      <c r="H48" s="5">
        <f t="shared" si="2"/>
        <v>0.23906250000000004</v>
      </c>
      <c r="I48" s="22">
        <v>2.6562499999999999E-2</v>
      </c>
      <c r="J48" s="3">
        <v>2.2303240740740742E-2</v>
      </c>
      <c r="K48" s="3">
        <v>2.4189814814814813E-2</v>
      </c>
      <c r="L48" s="3">
        <v>2.6782407407407408E-2</v>
      </c>
      <c r="M48" s="3">
        <v>2.7037037037037037E-2</v>
      </c>
      <c r="N48" s="3">
        <v>2.7384259259259261E-2</v>
      </c>
      <c r="O48" s="3">
        <v>2.8368055555555556E-2</v>
      </c>
      <c r="P48" s="3">
        <v>2.8981481481481483E-2</v>
      </c>
      <c r="Q48" s="3">
        <v>2.795138888888889E-2</v>
      </c>
      <c r="R48" s="3">
        <v>2.6064814814814815E-2</v>
      </c>
      <c r="S48" s="4"/>
      <c r="T48" s="9"/>
    </row>
    <row r="49" spans="2:20" ht="15" thickBot="1" x14ac:dyDescent="0.4">
      <c r="B49" s="7">
        <v>296</v>
      </c>
      <c r="C49" s="2" t="s">
        <v>110</v>
      </c>
      <c r="D49" s="2" t="s">
        <v>111</v>
      </c>
      <c r="E49" s="1">
        <v>9</v>
      </c>
      <c r="F49" s="6">
        <v>45</v>
      </c>
      <c r="G49" s="6">
        <f t="shared" si="3"/>
        <v>27.961694999999999</v>
      </c>
      <c r="H49" s="5">
        <f t="shared" si="2"/>
        <v>0.24836805555555555</v>
      </c>
      <c r="I49" s="22">
        <v>2.7592592592592592E-2</v>
      </c>
      <c r="J49" s="3">
        <v>2.0023148148148148E-2</v>
      </c>
      <c r="K49" s="3">
        <v>2.207175925925926E-2</v>
      </c>
      <c r="L49" s="3">
        <v>2.4016203703703703E-2</v>
      </c>
      <c r="M49" s="3">
        <v>2.5381944444444443E-2</v>
      </c>
      <c r="N49" s="3">
        <v>2.6863425925925926E-2</v>
      </c>
      <c r="O49" s="3">
        <v>3.0659722222222224E-2</v>
      </c>
      <c r="P49" s="3">
        <v>3.5902777777777777E-2</v>
      </c>
      <c r="Q49" s="3">
        <v>3.2673611111111112E-2</v>
      </c>
      <c r="R49" s="3">
        <v>3.0775462962962963E-2</v>
      </c>
      <c r="S49" s="4"/>
      <c r="T49" s="9"/>
    </row>
    <row r="50" spans="2:20" ht="15" thickBot="1" x14ac:dyDescent="0.4">
      <c r="B50" s="7">
        <v>61</v>
      </c>
      <c r="C50" s="2" t="s">
        <v>112</v>
      </c>
      <c r="D50" s="2" t="s">
        <v>113</v>
      </c>
      <c r="E50" s="1">
        <v>8</v>
      </c>
      <c r="F50" s="6">
        <v>40</v>
      </c>
      <c r="G50" s="6">
        <f t="shared" si="3"/>
        <v>24.854839999999999</v>
      </c>
      <c r="H50" s="5">
        <f t="shared" si="2"/>
        <v>0.22623842592592591</v>
      </c>
      <c r="I50" s="22">
        <v>2.8275462962962964E-2</v>
      </c>
      <c r="J50" s="3">
        <v>2.1747685185185186E-2</v>
      </c>
      <c r="K50" s="3">
        <v>2.148148148148148E-2</v>
      </c>
      <c r="L50" s="3">
        <v>2.3981481481481482E-2</v>
      </c>
      <c r="M50" s="3">
        <v>2.4814814814814814E-2</v>
      </c>
      <c r="N50" s="3">
        <v>2.7719907407407408E-2</v>
      </c>
      <c r="O50" s="3">
        <v>3.0081018518518517E-2</v>
      </c>
      <c r="P50" s="3">
        <v>3.9143518518518522E-2</v>
      </c>
      <c r="Q50" s="3">
        <v>3.726851851851852E-2</v>
      </c>
      <c r="R50" s="4"/>
      <c r="S50" s="4"/>
      <c r="T50" s="9"/>
    </row>
    <row r="51" spans="2:20" ht="15" thickBot="1" x14ac:dyDescent="0.4">
      <c r="B51" s="7">
        <v>59</v>
      </c>
      <c r="C51" s="2" t="s">
        <v>114</v>
      </c>
      <c r="D51" s="2" t="s">
        <v>115</v>
      </c>
      <c r="E51" s="1">
        <v>7</v>
      </c>
      <c r="F51" s="6">
        <v>35</v>
      </c>
      <c r="G51" s="6">
        <f t="shared" si="3"/>
        <v>21.747985</v>
      </c>
      <c r="H51" s="5">
        <f t="shared" si="2"/>
        <v>0.23543981481481482</v>
      </c>
      <c r="I51" s="22">
        <v>3.363425925925926E-2</v>
      </c>
      <c r="J51" s="3">
        <v>4.193287037037037E-2</v>
      </c>
      <c r="K51" s="3">
        <v>2.4791666666666667E-2</v>
      </c>
      <c r="L51" s="3">
        <v>2.5659722222222223E-2</v>
      </c>
      <c r="M51" s="3">
        <v>2.9837962962962962E-2</v>
      </c>
      <c r="N51" s="3">
        <v>3.3032407407407406E-2</v>
      </c>
      <c r="O51" s="3">
        <v>3.709490740740741E-2</v>
      </c>
      <c r="P51" s="3">
        <v>4.3090277777777776E-2</v>
      </c>
      <c r="Q51" s="4"/>
      <c r="R51" s="4"/>
      <c r="S51" s="4"/>
      <c r="T51" s="9"/>
    </row>
    <row r="52" spans="2:20" ht="15" thickBot="1" x14ac:dyDescent="0.4">
      <c r="B52" s="7">
        <v>60</v>
      </c>
      <c r="C52" s="2" t="s">
        <v>116</v>
      </c>
      <c r="D52" s="2" t="s">
        <v>117</v>
      </c>
      <c r="E52" s="1">
        <v>4</v>
      </c>
      <c r="F52" s="6">
        <v>20</v>
      </c>
      <c r="G52" s="6">
        <f t="shared" si="3"/>
        <v>12.42742</v>
      </c>
      <c r="H52" s="5">
        <f t="shared" si="2"/>
        <v>0.13077546296296297</v>
      </c>
      <c r="I52" s="22">
        <v>2.3159722222222224E-2</v>
      </c>
      <c r="J52" s="3">
        <v>2.7893518518518519E-2</v>
      </c>
      <c r="K52" s="3">
        <v>2.9108796296296296E-2</v>
      </c>
      <c r="L52" s="3">
        <v>3.0254629629629631E-2</v>
      </c>
      <c r="M52" s="3">
        <v>4.3518518518518519E-2</v>
      </c>
      <c r="N52" s="3"/>
      <c r="O52" s="3"/>
      <c r="P52" s="4"/>
      <c r="Q52" s="4"/>
      <c r="R52" s="4"/>
      <c r="S52" s="4"/>
      <c r="T52" s="9"/>
    </row>
    <row r="53" spans="2:20" x14ac:dyDescent="0.35">
      <c r="B53" s="13">
        <v>50</v>
      </c>
      <c r="C53" s="14" t="s">
        <v>112</v>
      </c>
      <c r="D53" s="14" t="s">
        <v>118</v>
      </c>
      <c r="E53" s="15">
        <v>4</v>
      </c>
      <c r="F53" s="16">
        <v>20</v>
      </c>
      <c r="G53" s="16">
        <f t="shared" si="3"/>
        <v>12.42742</v>
      </c>
      <c r="H53" s="17">
        <f t="shared" si="2"/>
        <v>0.13109953703703706</v>
      </c>
      <c r="I53" s="23">
        <v>3.2777777777777781E-2</v>
      </c>
      <c r="J53" s="18">
        <v>2.8194444444444446E-2</v>
      </c>
      <c r="K53" s="18">
        <v>3.0104166666666668E-2</v>
      </c>
      <c r="L53" s="18">
        <v>3.3321759259259259E-2</v>
      </c>
      <c r="M53" s="18">
        <v>3.9479166666666669E-2</v>
      </c>
      <c r="N53" s="19"/>
      <c r="O53" s="19"/>
      <c r="P53" s="19"/>
      <c r="Q53" s="19"/>
      <c r="R53" s="19"/>
      <c r="S53" s="19"/>
      <c r="T53" s="20"/>
    </row>
    <row r="56" spans="2:20" ht="17.5" thickBot="1" x14ac:dyDescent="0.45">
      <c r="B56" s="21" t="s">
        <v>119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</row>
    <row r="57" spans="2:20" ht="15.5" thickTop="1" thickBot="1" x14ac:dyDescent="0.4">
      <c r="B57" s="10" t="s">
        <v>1</v>
      </c>
      <c r="C57" s="11" t="s">
        <v>2</v>
      </c>
      <c r="D57" s="11" t="s">
        <v>3</v>
      </c>
      <c r="E57" s="11" t="s">
        <v>4</v>
      </c>
      <c r="F57" s="11" t="s">
        <v>5</v>
      </c>
      <c r="G57" s="11" t="s">
        <v>6</v>
      </c>
      <c r="H57" s="11" t="s">
        <v>7</v>
      </c>
      <c r="I57" s="11" t="s">
        <v>8</v>
      </c>
      <c r="J57" s="11" t="s">
        <v>9</v>
      </c>
      <c r="K57" s="11" t="s">
        <v>10</v>
      </c>
      <c r="L57" s="11" t="s">
        <v>11</v>
      </c>
      <c r="M57" s="11" t="s">
        <v>12</v>
      </c>
      <c r="N57" s="11" t="s">
        <v>13</v>
      </c>
      <c r="O57" s="12" t="s">
        <v>14</v>
      </c>
    </row>
    <row r="58" spans="2:20" ht="15" thickBot="1" x14ac:dyDescent="0.4">
      <c r="B58" s="7">
        <v>78</v>
      </c>
      <c r="C58" s="2" t="s">
        <v>65</v>
      </c>
      <c r="D58" s="2" t="s">
        <v>76</v>
      </c>
      <c r="E58" s="1">
        <v>6</v>
      </c>
      <c r="F58" s="6">
        <v>35</v>
      </c>
      <c r="G58" s="6">
        <f>F58*0.621371</f>
        <v>21.747985</v>
      </c>
      <c r="H58" s="5">
        <f t="shared" ref="H58:H83" si="4">SUM(J58:AC58)</f>
        <v>0.10564814814814816</v>
      </c>
      <c r="I58" s="22">
        <v>1.7916666666666668E-2</v>
      </c>
      <c r="J58" s="3">
        <v>1.7280092592592593E-2</v>
      </c>
      <c r="K58" s="3">
        <v>1.6666666666666666E-2</v>
      </c>
      <c r="L58" s="3">
        <v>1.6898148148148148E-2</v>
      </c>
      <c r="M58" s="3">
        <v>1.7627314814814814E-2</v>
      </c>
      <c r="N58" s="3">
        <v>1.7881944444444443E-2</v>
      </c>
      <c r="O58" s="8">
        <v>1.9293981481481481E-2</v>
      </c>
    </row>
    <row r="59" spans="2:20" ht="15" thickBot="1" x14ac:dyDescent="0.4">
      <c r="B59" s="7">
        <v>291</v>
      </c>
      <c r="C59" s="2" t="s">
        <v>120</v>
      </c>
      <c r="D59" s="2" t="s">
        <v>121</v>
      </c>
      <c r="E59" s="1">
        <v>6</v>
      </c>
      <c r="F59" s="6">
        <v>30</v>
      </c>
      <c r="G59" s="6">
        <f t="shared" ref="G59:G83" si="5">F59*0.621371</f>
        <v>18.64113</v>
      </c>
      <c r="H59" s="5">
        <f t="shared" si="4"/>
        <v>0.11065972222222223</v>
      </c>
      <c r="I59" s="22">
        <v>1.8437499999999999E-2</v>
      </c>
      <c r="J59" s="3">
        <v>1.7604166666666667E-2</v>
      </c>
      <c r="K59" s="3">
        <v>1.7291666666666667E-2</v>
      </c>
      <c r="L59" s="3">
        <v>1.800925925925926E-2</v>
      </c>
      <c r="M59" s="3">
        <v>1.8472222222222223E-2</v>
      </c>
      <c r="N59" s="3">
        <v>1.9571759259259261E-2</v>
      </c>
      <c r="O59" s="8">
        <v>1.9710648148148147E-2</v>
      </c>
    </row>
    <row r="60" spans="2:20" ht="15" thickBot="1" x14ac:dyDescent="0.4">
      <c r="B60" s="7">
        <v>85</v>
      </c>
      <c r="C60" s="2" t="s">
        <v>122</v>
      </c>
      <c r="D60" s="2" t="s">
        <v>92</v>
      </c>
      <c r="E60" s="1">
        <v>6</v>
      </c>
      <c r="F60" s="6">
        <v>30</v>
      </c>
      <c r="G60" s="6">
        <f t="shared" si="5"/>
        <v>18.64113</v>
      </c>
      <c r="H60" s="5">
        <f t="shared" si="4"/>
        <v>0.11375</v>
      </c>
      <c r="I60" s="22">
        <v>1.8958333333333334E-2</v>
      </c>
      <c r="J60" s="3">
        <v>1.7222222222222222E-2</v>
      </c>
      <c r="K60" s="3">
        <v>1.6666666666666666E-2</v>
      </c>
      <c r="L60" s="3">
        <v>1.7453703703703704E-2</v>
      </c>
      <c r="M60" s="3">
        <v>1.9722222222222221E-2</v>
      </c>
      <c r="N60" s="3">
        <v>2.0902777777777777E-2</v>
      </c>
      <c r="O60" s="8">
        <v>2.1782407407407407E-2</v>
      </c>
    </row>
    <row r="61" spans="2:20" ht="15" thickBot="1" x14ac:dyDescent="0.4">
      <c r="B61" s="7">
        <v>292</v>
      </c>
      <c r="C61" s="2" t="s">
        <v>123</v>
      </c>
      <c r="D61" s="2" t="s">
        <v>97</v>
      </c>
      <c r="E61" s="1">
        <v>6</v>
      </c>
      <c r="F61" s="6">
        <v>30</v>
      </c>
      <c r="G61" s="6">
        <f t="shared" si="5"/>
        <v>18.64113</v>
      </c>
      <c r="H61" s="5">
        <f t="shared" si="4"/>
        <v>0.12109953703703703</v>
      </c>
      <c r="I61" s="22">
        <v>2.0185185185185184E-2</v>
      </c>
      <c r="J61" s="3">
        <v>1.9606481481481482E-2</v>
      </c>
      <c r="K61" s="3">
        <v>2.0682870370370369E-2</v>
      </c>
      <c r="L61" s="3">
        <v>2.0810185185185185E-2</v>
      </c>
      <c r="M61" s="3">
        <v>2.042824074074074E-2</v>
      </c>
      <c r="N61" s="3">
        <v>2.0254629629629629E-2</v>
      </c>
      <c r="O61" s="8">
        <v>1.9317129629629629E-2</v>
      </c>
    </row>
    <row r="62" spans="2:20" ht="15" thickBot="1" x14ac:dyDescent="0.4">
      <c r="B62" s="7">
        <v>71</v>
      </c>
      <c r="C62" s="2" t="s">
        <v>124</v>
      </c>
      <c r="D62" s="2" t="s">
        <v>125</v>
      </c>
      <c r="E62" s="1">
        <v>6</v>
      </c>
      <c r="F62" s="6">
        <v>30</v>
      </c>
      <c r="G62" s="6">
        <f t="shared" si="5"/>
        <v>18.64113</v>
      </c>
      <c r="H62" s="5">
        <f t="shared" si="4"/>
        <v>0.12160879629629628</v>
      </c>
      <c r="I62" s="22">
        <v>2.0266203703703703E-2</v>
      </c>
      <c r="J62" s="3">
        <v>1.8807870370370371E-2</v>
      </c>
      <c r="K62" s="3">
        <v>1.9108796296296297E-2</v>
      </c>
      <c r="L62" s="3">
        <v>1.9606481481481482E-2</v>
      </c>
      <c r="M62" s="3">
        <v>2.0324074074074074E-2</v>
      </c>
      <c r="N62" s="3">
        <v>2.1631944444444443E-2</v>
      </c>
      <c r="O62" s="8">
        <v>2.2129629629629631E-2</v>
      </c>
    </row>
    <row r="63" spans="2:20" ht="15" thickBot="1" x14ac:dyDescent="0.4">
      <c r="B63" s="7">
        <v>89</v>
      </c>
      <c r="C63" s="2" t="s">
        <v>37</v>
      </c>
      <c r="D63" s="2" t="s">
        <v>126</v>
      </c>
      <c r="E63" s="1">
        <v>6</v>
      </c>
      <c r="F63" s="6">
        <v>30</v>
      </c>
      <c r="G63" s="6">
        <f t="shared" si="5"/>
        <v>18.64113</v>
      </c>
      <c r="H63" s="5">
        <f t="shared" si="4"/>
        <v>0.12215277777777778</v>
      </c>
      <c r="I63" s="22">
        <v>2.0358796296296295E-2</v>
      </c>
      <c r="J63" s="3">
        <v>1.9120370370370371E-2</v>
      </c>
      <c r="K63" s="3">
        <v>1.9675925925925927E-2</v>
      </c>
      <c r="L63" s="3">
        <v>2.0162037037037037E-2</v>
      </c>
      <c r="M63" s="3">
        <v>2.1041666666666667E-2</v>
      </c>
      <c r="N63" s="3">
        <v>2.1284722222222222E-2</v>
      </c>
      <c r="O63" s="8">
        <v>2.0868055555555556E-2</v>
      </c>
    </row>
    <row r="64" spans="2:20" ht="15" thickBot="1" x14ac:dyDescent="0.4">
      <c r="B64" s="7">
        <v>90</v>
      </c>
      <c r="C64" s="2" t="s">
        <v>127</v>
      </c>
      <c r="D64" s="2" t="s">
        <v>128</v>
      </c>
      <c r="E64" s="1">
        <v>6</v>
      </c>
      <c r="F64" s="6">
        <v>30</v>
      </c>
      <c r="G64" s="6">
        <f t="shared" si="5"/>
        <v>18.64113</v>
      </c>
      <c r="H64" s="5">
        <f t="shared" si="4"/>
        <v>0.10872685185185185</v>
      </c>
      <c r="I64" s="22">
        <v>2.1597222222222223E-2</v>
      </c>
      <c r="J64" s="3">
        <v>1.8738425925925926E-2</v>
      </c>
      <c r="K64" s="3">
        <v>1.8124999999999999E-2</v>
      </c>
      <c r="L64" s="3">
        <v>1.8229166666666668E-2</v>
      </c>
      <c r="M64" s="3">
        <v>1.8564814814814815E-2</v>
      </c>
      <c r="N64" s="3">
        <v>3.5069444444444445E-2</v>
      </c>
      <c r="O64" s="8"/>
    </row>
    <row r="65" spans="2:15" ht="15" thickBot="1" x14ac:dyDescent="0.4">
      <c r="B65" s="7">
        <v>76</v>
      </c>
      <c r="C65" s="2" t="s">
        <v>129</v>
      </c>
      <c r="D65" s="2" t="s">
        <v>130</v>
      </c>
      <c r="E65" s="1">
        <v>6</v>
      </c>
      <c r="F65" s="6">
        <v>30</v>
      </c>
      <c r="G65" s="6">
        <f t="shared" si="5"/>
        <v>18.64113</v>
      </c>
      <c r="H65" s="5">
        <f t="shared" si="4"/>
        <v>0.11266203703703705</v>
      </c>
      <c r="I65" s="22">
        <v>2.2916666666666665E-2</v>
      </c>
      <c r="J65" s="3">
        <v>2.3356481481481482E-2</v>
      </c>
      <c r="K65" s="3">
        <v>2.1759259259259259E-2</v>
      </c>
      <c r="L65" s="3">
        <v>2.1157407407407406E-2</v>
      </c>
      <c r="M65" s="3">
        <v>2.2592592592592591E-2</v>
      </c>
      <c r="N65" s="3">
        <v>2.3796296296296298E-2</v>
      </c>
      <c r="O65" s="8"/>
    </row>
    <row r="66" spans="2:15" ht="15" thickBot="1" x14ac:dyDescent="0.4">
      <c r="B66" s="7">
        <v>75</v>
      </c>
      <c r="C66" s="2" t="s">
        <v>131</v>
      </c>
      <c r="D66" s="2" t="s">
        <v>132</v>
      </c>
      <c r="E66" s="1">
        <v>6</v>
      </c>
      <c r="F66" s="6">
        <v>30</v>
      </c>
      <c r="G66" s="6">
        <f t="shared" si="5"/>
        <v>18.64113</v>
      </c>
      <c r="H66" s="5">
        <f t="shared" si="4"/>
        <v>0.11261574074074075</v>
      </c>
      <c r="I66" s="22">
        <v>2.2997685185185184E-2</v>
      </c>
      <c r="J66" s="3">
        <v>2.1354166666666667E-2</v>
      </c>
      <c r="K66" s="3">
        <v>2.1979166666666668E-2</v>
      </c>
      <c r="L66" s="3">
        <v>2.2048611111111113E-2</v>
      </c>
      <c r="M66" s="3">
        <v>2.3217592592592592E-2</v>
      </c>
      <c r="N66" s="3">
        <v>2.4016203703703703E-2</v>
      </c>
      <c r="O66" s="8"/>
    </row>
    <row r="67" spans="2:15" ht="15" thickBot="1" x14ac:dyDescent="0.4">
      <c r="B67" s="7">
        <v>73</v>
      </c>
      <c r="C67" s="2" t="s">
        <v>131</v>
      </c>
      <c r="D67" s="2" t="s">
        <v>133</v>
      </c>
      <c r="E67" s="1">
        <v>5</v>
      </c>
      <c r="F67" s="6">
        <v>25</v>
      </c>
      <c r="G67" s="6">
        <f t="shared" si="5"/>
        <v>15.534275000000001</v>
      </c>
      <c r="H67" s="5">
        <f t="shared" si="4"/>
        <v>0.11085648148148149</v>
      </c>
      <c r="I67" s="22">
        <v>2.2175925925925925E-2</v>
      </c>
      <c r="J67" s="3">
        <v>1.8761574074074073E-2</v>
      </c>
      <c r="K67" s="3">
        <v>2.0486111111111111E-2</v>
      </c>
      <c r="L67" s="3">
        <v>2.3090277777777779E-2</v>
      </c>
      <c r="M67" s="3">
        <v>2.2638888888888889E-2</v>
      </c>
      <c r="N67" s="3">
        <v>2.5879629629629631E-2</v>
      </c>
      <c r="O67" s="9"/>
    </row>
    <row r="68" spans="2:15" ht="15" thickBot="1" x14ac:dyDescent="0.4">
      <c r="B68" s="7">
        <v>81</v>
      </c>
      <c r="C68" s="2" t="s">
        <v>43</v>
      </c>
      <c r="D68" s="2" t="s">
        <v>134</v>
      </c>
      <c r="E68" s="1">
        <v>5</v>
      </c>
      <c r="F68" s="6">
        <v>25</v>
      </c>
      <c r="G68" s="6">
        <f t="shared" si="5"/>
        <v>15.534275000000001</v>
      </c>
      <c r="H68" s="5">
        <f t="shared" si="4"/>
        <v>0.11516203703703703</v>
      </c>
      <c r="I68" s="22">
        <v>2.3032407407407408E-2</v>
      </c>
      <c r="J68" s="3">
        <v>2.056712962962963E-2</v>
      </c>
      <c r="K68" s="3">
        <v>2.2094907407407407E-2</v>
      </c>
      <c r="L68" s="3">
        <v>2.298611111111111E-2</v>
      </c>
      <c r="M68" s="3">
        <v>2.3414351851851853E-2</v>
      </c>
      <c r="N68" s="3">
        <v>2.6099537037037036E-2</v>
      </c>
      <c r="O68" s="9"/>
    </row>
    <row r="69" spans="2:15" ht="15" thickBot="1" x14ac:dyDescent="0.4">
      <c r="B69" s="7">
        <v>294</v>
      </c>
      <c r="C69" s="2" t="s">
        <v>135</v>
      </c>
      <c r="D69" s="2" t="s">
        <v>136</v>
      </c>
      <c r="E69" s="1">
        <v>5</v>
      </c>
      <c r="F69" s="6">
        <v>25</v>
      </c>
      <c r="G69" s="6">
        <f t="shared" si="5"/>
        <v>15.534275000000001</v>
      </c>
      <c r="H69" s="5">
        <f t="shared" si="4"/>
        <v>0.11728009259259259</v>
      </c>
      <c r="I69" s="22">
        <v>3.005787037037037E-2</v>
      </c>
      <c r="J69" s="3">
        <v>2.6504629629629628E-2</v>
      </c>
      <c r="K69" s="3">
        <v>2.9571759259259259E-2</v>
      </c>
      <c r="L69" s="3">
        <v>3.1516203703703706E-2</v>
      </c>
      <c r="M69" s="3">
        <v>2.9687499999999999E-2</v>
      </c>
      <c r="N69" s="3"/>
      <c r="O69" s="9"/>
    </row>
    <row r="70" spans="2:15" ht="15" thickBot="1" x14ac:dyDescent="0.4">
      <c r="B70" s="7">
        <v>83</v>
      </c>
      <c r="C70" s="2" t="s">
        <v>131</v>
      </c>
      <c r="D70" s="2" t="s">
        <v>137</v>
      </c>
      <c r="E70" s="1">
        <v>4</v>
      </c>
      <c r="F70" s="6">
        <v>20</v>
      </c>
      <c r="G70" s="6">
        <f t="shared" si="5"/>
        <v>12.42742</v>
      </c>
      <c r="H70" s="5">
        <f t="shared" si="4"/>
        <v>0.10450231481481481</v>
      </c>
      <c r="I70" s="22">
        <v>2.6122685185185186E-2</v>
      </c>
      <c r="J70" s="3">
        <v>2.0983796296296296E-2</v>
      </c>
      <c r="K70" s="3">
        <v>2.5659722222222223E-2</v>
      </c>
      <c r="L70" s="3">
        <v>2.9722222222222223E-2</v>
      </c>
      <c r="M70" s="3">
        <v>2.8136574074074074E-2</v>
      </c>
      <c r="N70" s="4"/>
      <c r="O70" s="9"/>
    </row>
    <row r="71" spans="2:15" ht="15" thickBot="1" x14ac:dyDescent="0.4">
      <c r="B71" s="7">
        <v>86</v>
      </c>
      <c r="C71" s="2" t="s">
        <v>138</v>
      </c>
      <c r="D71" s="2" t="s">
        <v>139</v>
      </c>
      <c r="E71" s="1">
        <v>4</v>
      </c>
      <c r="F71" s="6">
        <v>20</v>
      </c>
      <c r="G71" s="6">
        <f t="shared" si="5"/>
        <v>12.42742</v>
      </c>
      <c r="H71" s="5">
        <f t="shared" si="4"/>
        <v>0.11020833333333334</v>
      </c>
      <c r="I71" s="22">
        <v>2.7546296296296298E-2</v>
      </c>
      <c r="J71" s="3">
        <v>2.6122685185185186E-2</v>
      </c>
      <c r="K71" s="3">
        <v>2.7534722222222221E-2</v>
      </c>
      <c r="L71" s="3">
        <v>2.8587962962962964E-2</v>
      </c>
      <c r="M71" s="3">
        <v>2.7962962962962964E-2</v>
      </c>
      <c r="N71" s="4"/>
      <c r="O71" s="9"/>
    </row>
    <row r="72" spans="2:15" ht="15" thickBot="1" x14ac:dyDescent="0.4">
      <c r="B72" s="7">
        <v>84</v>
      </c>
      <c r="C72" s="2" t="s">
        <v>140</v>
      </c>
      <c r="D72" s="2" t="s">
        <v>141</v>
      </c>
      <c r="E72" s="1">
        <v>4</v>
      </c>
      <c r="F72" s="6">
        <v>20</v>
      </c>
      <c r="G72" s="6">
        <f t="shared" si="5"/>
        <v>12.42742</v>
      </c>
      <c r="H72" s="5">
        <f t="shared" si="4"/>
        <v>0.12416666666666668</v>
      </c>
      <c r="I72" s="22">
        <v>3.1041666666666665E-2</v>
      </c>
      <c r="J72" s="3">
        <v>4.3240740740740739E-2</v>
      </c>
      <c r="K72" s="3">
        <v>2.6828703703703705E-2</v>
      </c>
      <c r="L72" s="3">
        <v>2.7627314814814816E-2</v>
      </c>
      <c r="M72" s="3">
        <v>2.6469907407407407E-2</v>
      </c>
      <c r="N72" s="4"/>
      <c r="O72" s="9"/>
    </row>
    <row r="73" spans="2:15" ht="15" thickBot="1" x14ac:dyDescent="0.4">
      <c r="B73" s="7">
        <v>80</v>
      </c>
      <c r="C73" s="2" t="s">
        <v>129</v>
      </c>
      <c r="D73" s="2" t="s">
        <v>142</v>
      </c>
      <c r="E73" s="1">
        <v>4</v>
      </c>
      <c r="F73" s="6">
        <v>20</v>
      </c>
      <c r="G73" s="6">
        <f t="shared" si="5"/>
        <v>12.42742</v>
      </c>
      <c r="H73" s="5">
        <f t="shared" si="4"/>
        <v>9.3298611111111124E-2</v>
      </c>
      <c r="I73" s="22">
        <v>3.2245370370370369E-2</v>
      </c>
      <c r="J73" s="3">
        <v>2.4340277777777777E-2</v>
      </c>
      <c r="K73" s="3">
        <v>3.7893518518518521E-2</v>
      </c>
      <c r="L73" s="3">
        <v>3.1064814814814816E-2</v>
      </c>
      <c r="M73" s="3"/>
      <c r="N73" s="4"/>
      <c r="O73" s="9"/>
    </row>
    <row r="74" spans="2:15" ht="15" thickBot="1" x14ac:dyDescent="0.4">
      <c r="B74" s="7">
        <v>300</v>
      </c>
      <c r="C74" s="2" t="s">
        <v>143</v>
      </c>
      <c r="D74" s="2" t="s">
        <v>144</v>
      </c>
      <c r="E74" s="1">
        <v>3</v>
      </c>
      <c r="F74" s="6">
        <v>15</v>
      </c>
      <c r="G74" s="6">
        <f t="shared" si="5"/>
        <v>9.3205650000000002</v>
      </c>
      <c r="H74" s="5">
        <f t="shared" si="4"/>
        <v>8.6782407407407405E-2</v>
      </c>
      <c r="I74" s="22">
        <v>2.8923611111111112E-2</v>
      </c>
      <c r="J74" s="3">
        <v>2.5324074074074075E-2</v>
      </c>
      <c r="K74" s="3">
        <v>2.8310185185185185E-2</v>
      </c>
      <c r="L74" s="3">
        <v>3.3148148148148149E-2</v>
      </c>
      <c r="M74" s="4"/>
      <c r="N74" s="4"/>
      <c r="O74" s="9"/>
    </row>
    <row r="75" spans="2:15" ht="15" thickBot="1" x14ac:dyDescent="0.4">
      <c r="B75" s="7">
        <v>79</v>
      </c>
      <c r="C75" s="2" t="s">
        <v>145</v>
      </c>
      <c r="D75" s="2" t="s">
        <v>146</v>
      </c>
      <c r="E75" s="1">
        <v>3</v>
      </c>
      <c r="F75" s="6">
        <v>15</v>
      </c>
      <c r="G75" s="6">
        <f t="shared" si="5"/>
        <v>9.3205650000000002</v>
      </c>
      <c r="H75" s="5">
        <f t="shared" si="4"/>
        <v>9.2002314814814815E-2</v>
      </c>
      <c r="I75" s="22">
        <v>3.0671296296296297E-2</v>
      </c>
      <c r="J75" s="3">
        <v>2.4305555555555556E-2</v>
      </c>
      <c r="K75" s="3">
        <v>3.0891203703703702E-2</v>
      </c>
      <c r="L75" s="3">
        <v>3.6805555555555557E-2</v>
      </c>
      <c r="M75" s="4"/>
      <c r="N75" s="4"/>
      <c r="O75" s="9"/>
    </row>
    <row r="76" spans="2:15" ht="15" thickBot="1" x14ac:dyDescent="0.4">
      <c r="B76" s="7">
        <v>298</v>
      </c>
      <c r="C76" s="2" t="s">
        <v>147</v>
      </c>
      <c r="D76" s="2" t="s">
        <v>148</v>
      </c>
      <c r="E76" s="1">
        <v>3</v>
      </c>
      <c r="F76" s="6">
        <v>15</v>
      </c>
      <c r="G76" s="6">
        <f t="shared" si="5"/>
        <v>9.3205650000000002</v>
      </c>
      <c r="H76" s="5">
        <f t="shared" si="4"/>
        <v>9.2094907407407417E-2</v>
      </c>
      <c r="I76" s="22">
        <v>3.0694444444444444E-2</v>
      </c>
      <c r="J76" s="3">
        <v>2.8645833333333332E-2</v>
      </c>
      <c r="K76" s="3">
        <v>3.0995370370370371E-2</v>
      </c>
      <c r="L76" s="3">
        <v>3.2453703703703707E-2</v>
      </c>
      <c r="M76" s="4"/>
      <c r="N76" s="4"/>
      <c r="O76" s="9"/>
    </row>
    <row r="77" spans="2:15" ht="15" thickBot="1" x14ac:dyDescent="0.4">
      <c r="B77" s="7">
        <v>74</v>
      </c>
      <c r="C77" s="2" t="s">
        <v>149</v>
      </c>
      <c r="D77" s="2" t="s">
        <v>150</v>
      </c>
      <c r="E77" s="1">
        <v>3</v>
      </c>
      <c r="F77" s="6">
        <v>15</v>
      </c>
      <c r="G77" s="6">
        <f t="shared" si="5"/>
        <v>9.3205650000000002</v>
      </c>
      <c r="H77" s="5">
        <f t="shared" si="4"/>
        <v>0.10196759259259258</v>
      </c>
      <c r="I77" s="22">
        <v>3.3993055555555554E-2</v>
      </c>
      <c r="J77" s="3">
        <v>2.8506944444444446E-2</v>
      </c>
      <c r="K77" s="3">
        <v>3.528935185185185E-2</v>
      </c>
      <c r="L77" s="3">
        <v>3.8171296296296293E-2</v>
      </c>
      <c r="M77" s="4"/>
      <c r="N77" s="4"/>
      <c r="O77" s="9"/>
    </row>
    <row r="78" spans="2:15" ht="15" thickBot="1" x14ac:dyDescent="0.4">
      <c r="B78" s="7">
        <v>70</v>
      </c>
      <c r="C78" s="2" t="s">
        <v>63</v>
      </c>
      <c r="D78" s="2" t="s">
        <v>125</v>
      </c>
      <c r="E78" s="1">
        <v>2</v>
      </c>
      <c r="F78" s="6">
        <v>10</v>
      </c>
      <c r="G78" s="6">
        <f t="shared" si="5"/>
        <v>6.2137099999999998</v>
      </c>
      <c r="H78" s="5">
        <f t="shared" si="4"/>
        <v>4.6250000000000006E-2</v>
      </c>
      <c r="I78" s="22">
        <v>2.3125E-2</v>
      </c>
      <c r="J78" s="3">
        <v>4.5520833333333337E-2</v>
      </c>
      <c r="K78" s="3">
        <v>7.291666666666667E-4</v>
      </c>
      <c r="L78" s="4"/>
      <c r="M78" s="4"/>
      <c r="N78" s="4"/>
      <c r="O78" s="9"/>
    </row>
    <row r="79" spans="2:15" ht="15" thickBot="1" x14ac:dyDescent="0.4">
      <c r="B79" s="7">
        <v>22</v>
      </c>
      <c r="C79" s="2" t="s">
        <v>151</v>
      </c>
      <c r="D79" s="2" t="s">
        <v>152</v>
      </c>
      <c r="E79" s="1">
        <v>2</v>
      </c>
      <c r="F79" s="6">
        <v>10</v>
      </c>
      <c r="G79" s="6">
        <f t="shared" si="5"/>
        <v>6.2137099999999998</v>
      </c>
      <c r="H79" s="5">
        <f t="shared" si="4"/>
        <v>6.6793981481481482E-2</v>
      </c>
      <c r="I79" s="22">
        <v>3.3391203703703701E-2</v>
      </c>
      <c r="J79" s="3">
        <v>2.9016203703703704E-2</v>
      </c>
      <c r="K79" s="3">
        <v>3.7777777777777778E-2</v>
      </c>
      <c r="L79" s="4"/>
      <c r="M79" s="4"/>
      <c r="N79" s="4"/>
      <c r="O79" s="9"/>
    </row>
    <row r="80" spans="2:15" ht="15" thickBot="1" x14ac:dyDescent="0.4">
      <c r="B80" s="7">
        <v>88</v>
      </c>
      <c r="C80" s="2" t="s">
        <v>153</v>
      </c>
      <c r="D80" s="2" t="s">
        <v>154</v>
      </c>
      <c r="E80" s="1">
        <v>2</v>
      </c>
      <c r="F80" s="6">
        <v>10</v>
      </c>
      <c r="G80" s="6">
        <f t="shared" si="5"/>
        <v>6.2137099999999998</v>
      </c>
      <c r="H80" s="5">
        <f t="shared" si="4"/>
        <v>7.4930555555555556E-2</v>
      </c>
      <c r="I80" s="22">
        <v>3.7465277777777778E-2</v>
      </c>
      <c r="J80" s="3">
        <v>4.0555555555555553E-2</v>
      </c>
      <c r="K80" s="3">
        <v>3.4375000000000003E-2</v>
      </c>
      <c r="L80" s="4"/>
      <c r="M80" s="4"/>
      <c r="N80" s="4"/>
      <c r="O80" s="9"/>
    </row>
    <row r="81" spans="2:15" ht="15" thickBot="1" x14ac:dyDescent="0.4">
      <c r="B81" s="7">
        <v>82</v>
      </c>
      <c r="C81" s="2" t="s">
        <v>155</v>
      </c>
      <c r="D81" s="2" t="s">
        <v>156</v>
      </c>
      <c r="E81" s="1">
        <v>1</v>
      </c>
      <c r="F81" s="6">
        <v>5</v>
      </c>
      <c r="G81" s="6">
        <f t="shared" si="5"/>
        <v>3.1068549999999999</v>
      </c>
      <c r="H81" s="5">
        <f t="shared" si="4"/>
        <v>4.0543981481481479E-2</v>
      </c>
      <c r="I81" s="22">
        <v>4.0543981481481479E-2</v>
      </c>
      <c r="J81" s="3">
        <v>4.0543981481481479E-2</v>
      </c>
      <c r="K81" s="4"/>
      <c r="L81" s="4"/>
      <c r="M81" s="4"/>
      <c r="N81" s="4"/>
      <c r="O81" s="9"/>
    </row>
    <row r="82" spans="2:15" ht="15" thickBot="1" x14ac:dyDescent="0.4">
      <c r="B82" s="7">
        <v>87</v>
      </c>
      <c r="C82" s="2" t="s">
        <v>157</v>
      </c>
      <c r="D82" s="2" t="s">
        <v>158</v>
      </c>
      <c r="E82" s="1">
        <v>1</v>
      </c>
      <c r="F82" s="6">
        <v>5</v>
      </c>
      <c r="G82" s="6">
        <f t="shared" si="5"/>
        <v>3.1068549999999999</v>
      </c>
      <c r="H82" s="5">
        <f t="shared" si="4"/>
        <v>4.0555555555555553E-2</v>
      </c>
      <c r="I82" s="22">
        <v>4.0555555555555553E-2</v>
      </c>
      <c r="J82" s="3">
        <v>4.0555555555555553E-2</v>
      </c>
      <c r="K82" s="4"/>
      <c r="L82" s="4"/>
      <c r="M82" s="4"/>
      <c r="N82" s="4"/>
      <c r="O82" s="9"/>
    </row>
    <row r="83" spans="2:15" x14ac:dyDescent="0.35">
      <c r="B83" s="13">
        <v>35</v>
      </c>
      <c r="C83" s="14" t="s">
        <v>159</v>
      </c>
      <c r="D83" s="14" t="s">
        <v>160</v>
      </c>
      <c r="E83" s="15">
        <v>1</v>
      </c>
      <c r="F83" s="16">
        <v>5</v>
      </c>
      <c r="G83" s="16">
        <f t="shared" si="5"/>
        <v>3.1068549999999999</v>
      </c>
      <c r="H83" s="17">
        <f t="shared" si="4"/>
        <v>6.3009259259259265E-2</v>
      </c>
      <c r="I83" s="23">
        <v>6.3009259259259265E-2</v>
      </c>
      <c r="J83" s="18">
        <v>6.3009259259259265E-2</v>
      </c>
      <c r="K83" s="19"/>
      <c r="L83" s="19"/>
      <c r="M83" s="19"/>
      <c r="N83" s="19"/>
      <c r="O83" s="20"/>
    </row>
  </sheetData>
  <conditionalFormatting sqref="J3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8:K78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79:K79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0:K80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6:L36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73:L73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74:L74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75:L75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76:L76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77:L77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2:M52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3:M53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69:M69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70:M70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71:M71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72:M72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5:N35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64:N64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65:N65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66:N66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67:N67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68:N68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4:O34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8:O58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9:O59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60:O60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61:O61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62:O62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63:O63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3:P33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1:P51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1:Q31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2:Q32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0:Q50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9:R29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0:R30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8:R48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9:R49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5:S25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6:S26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7:S27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8:S28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4:S44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5:S45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6:S46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7:S47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4:T24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1:T41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2:T42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3:T43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2:U22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3:U23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1:V21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9:W19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0:W20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5:X15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6:X16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7:X17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8:X18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2:Y12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3:Y13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4:Y14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6:Z6"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7:Z7">
    <cfRule type="colorScale" priority="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:Z8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9:Z9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0:Z10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1:Z11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:AA5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:AC4">
    <cfRule type="colorScale" priority="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Frazer</dc:creator>
  <cp:keywords/>
  <dc:description/>
  <cp:lastModifiedBy>Oran Young</cp:lastModifiedBy>
  <cp:revision/>
  <dcterms:created xsi:type="dcterms:W3CDTF">2024-11-03T10:28:25Z</dcterms:created>
  <dcterms:modified xsi:type="dcterms:W3CDTF">2024-11-06T07:55:24Z</dcterms:modified>
  <cp:category/>
  <cp:contentStatus/>
</cp:coreProperties>
</file>