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XC relays\"/>
    </mc:Choice>
  </mc:AlternateContent>
  <xr:revisionPtr revIDLastSave="0" documentId="13_ncr:1_{FB3754B3-C627-43B6-8A1D-3555908076EE}" xr6:coauthVersionLast="40" xr6:coauthVersionMax="40" xr10:uidLastSave="{00000000-0000-0000-0000-000000000000}"/>
  <bookViews>
    <workbookView xWindow="0" yWindow="0" windowWidth="20490" windowHeight="6045" activeTab="5" xr2:uid="{F81E6735-CEF6-4236-AE74-33BE31AE2673}"/>
  </bookViews>
  <sheets>
    <sheet name="PS Girls" sheetId="1" r:id="rId1"/>
    <sheet name="PS Boys" sheetId="2" r:id="rId2"/>
    <sheet name="U14 &amp; u17" sheetId="3" r:id="rId3"/>
    <sheet name="Open" sheetId="4" r:id="rId4"/>
    <sheet name="Ladies Relays" sheetId="5" r:id="rId5"/>
    <sheet name="Mens Relays" sheetId="6" r:id="rId6"/>
  </sheets>
  <externalReferences>
    <externalReference r:id="rId7"/>
  </externalReferences>
  <definedNames>
    <definedName name="Entries">'[1]Individual Entries'!$A$3:$D$602</definedName>
    <definedName name="Relays">'[1]Relay Entries'!$1:$1048576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4" l="1"/>
  <c r="L55" i="4"/>
  <c r="K55" i="4"/>
  <c r="M54" i="4"/>
  <c r="L54" i="4"/>
  <c r="K54" i="4"/>
  <c r="M53" i="4"/>
  <c r="L53" i="4"/>
  <c r="K53" i="4"/>
  <c r="M52" i="4"/>
  <c r="L52" i="4"/>
  <c r="K52" i="4"/>
  <c r="M51" i="4"/>
  <c r="L51" i="4"/>
  <c r="K51" i="4"/>
  <c r="M50" i="4"/>
  <c r="L50" i="4"/>
  <c r="K50" i="4"/>
  <c r="M49" i="4"/>
  <c r="L49" i="4"/>
  <c r="K49" i="4"/>
  <c r="M48" i="4"/>
  <c r="L48" i="4"/>
  <c r="K48" i="4"/>
  <c r="M47" i="4"/>
  <c r="L47" i="4"/>
  <c r="K47" i="4"/>
  <c r="M46" i="4"/>
  <c r="L46" i="4"/>
  <c r="K46" i="4"/>
  <c r="M45" i="4"/>
  <c r="L45" i="4"/>
  <c r="K45" i="4"/>
  <c r="M44" i="4"/>
  <c r="L44" i="4"/>
  <c r="K44" i="4"/>
  <c r="M43" i="4"/>
  <c r="L43" i="4"/>
  <c r="K43" i="4"/>
  <c r="M42" i="4"/>
  <c r="L42" i="4"/>
  <c r="K42" i="4"/>
  <c r="M41" i="4"/>
  <c r="L41" i="4"/>
  <c r="K41" i="4"/>
  <c r="M40" i="4"/>
  <c r="L40" i="4"/>
  <c r="K40" i="4"/>
  <c r="M39" i="4"/>
  <c r="L39" i="4"/>
  <c r="K39" i="4"/>
  <c r="M38" i="4"/>
  <c r="L38" i="4"/>
  <c r="K38" i="4"/>
  <c r="M37" i="4"/>
  <c r="L37" i="4"/>
  <c r="K37" i="4"/>
  <c r="M36" i="4"/>
  <c r="L36" i="4"/>
  <c r="K36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I23" i="6"/>
  <c r="H23" i="6"/>
  <c r="G23" i="6"/>
  <c r="F23" i="6"/>
  <c r="E23" i="6"/>
  <c r="D23" i="6"/>
  <c r="I22" i="6"/>
  <c r="H22" i="6"/>
  <c r="G22" i="6"/>
  <c r="F22" i="6"/>
  <c r="E22" i="6"/>
  <c r="D22" i="6"/>
  <c r="I21" i="6"/>
  <c r="H21" i="6"/>
  <c r="G21" i="6"/>
  <c r="F21" i="6"/>
  <c r="E21" i="6"/>
  <c r="D21" i="6"/>
  <c r="I19" i="6"/>
  <c r="H19" i="6"/>
  <c r="G19" i="6"/>
  <c r="F19" i="6"/>
  <c r="E19" i="6"/>
  <c r="D19" i="6"/>
  <c r="I15" i="6"/>
  <c r="H15" i="6"/>
  <c r="G15" i="6"/>
  <c r="F15" i="6"/>
  <c r="E15" i="6"/>
  <c r="D15" i="6"/>
  <c r="I13" i="6"/>
  <c r="H13" i="6"/>
  <c r="G13" i="6"/>
  <c r="F13" i="6"/>
  <c r="E13" i="6"/>
  <c r="D13" i="6"/>
  <c r="I12" i="6"/>
  <c r="H12" i="6"/>
  <c r="G12" i="6"/>
  <c r="F12" i="6"/>
  <c r="E12" i="6"/>
  <c r="D12" i="6"/>
  <c r="I11" i="6"/>
  <c r="H11" i="6"/>
  <c r="G11" i="6"/>
  <c r="F11" i="6"/>
  <c r="E11" i="6"/>
  <c r="D11" i="6"/>
  <c r="E10" i="6"/>
  <c r="D10" i="6"/>
  <c r="I9" i="6"/>
  <c r="H9" i="6"/>
  <c r="G9" i="6"/>
  <c r="F9" i="6"/>
  <c r="E9" i="6"/>
  <c r="D9" i="6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D11" i="5"/>
  <c r="H9" i="5"/>
  <c r="G9" i="5"/>
  <c r="F9" i="5"/>
  <c r="E9" i="5"/>
  <c r="D9" i="5"/>
  <c r="H8" i="5"/>
  <c r="G8" i="5"/>
  <c r="F8" i="5"/>
  <c r="E8" i="5"/>
  <c r="D8" i="5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F23" i="3"/>
  <c r="E23" i="3"/>
  <c r="D23" i="3"/>
  <c r="M12" i="3"/>
  <c r="L12" i="3"/>
  <c r="K12" i="3"/>
  <c r="M11" i="3"/>
  <c r="L11" i="3"/>
  <c r="K11" i="3"/>
  <c r="M10" i="3"/>
  <c r="L10" i="3"/>
  <c r="K10" i="3"/>
  <c r="M9" i="3"/>
  <c r="L9" i="3"/>
  <c r="K9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2" i="2"/>
  <c r="E12" i="2"/>
  <c r="D12" i="2"/>
  <c r="F11" i="2"/>
  <c r="E11" i="2"/>
  <c r="D11" i="2"/>
  <c r="F10" i="2"/>
  <c r="E10" i="2"/>
  <c r="D10" i="2"/>
  <c r="F9" i="2"/>
  <c r="E9" i="2"/>
  <c r="D9" i="2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</calcChain>
</file>

<file path=xl/sharedStrings.xml><?xml version="1.0" encoding="utf-8"?>
<sst xmlns="http://schemas.openxmlformats.org/spreadsheetml/2006/main" count="130" uniqueCount="63">
  <si>
    <t>North Down AC</t>
  </si>
  <si>
    <t>Festival of Cross Country</t>
  </si>
  <si>
    <t>5th January 2019</t>
  </si>
  <si>
    <t>Primary School Girls</t>
  </si>
  <si>
    <t>Position</t>
  </si>
  <si>
    <t>Time</t>
  </si>
  <si>
    <t>Bib</t>
  </si>
  <si>
    <t>Name</t>
  </si>
  <si>
    <t>Category</t>
  </si>
  <si>
    <t>Club</t>
  </si>
  <si>
    <t>Primary School Boys</t>
  </si>
  <si>
    <t>U14 &amp; U17</t>
  </si>
  <si>
    <t>U20, seniors, Masters</t>
  </si>
  <si>
    <t>A</t>
  </si>
  <si>
    <t>B</t>
  </si>
  <si>
    <t>C</t>
  </si>
  <si>
    <t>Ladies Relays</t>
  </si>
  <si>
    <t xml:space="preserve">A </t>
  </si>
  <si>
    <t>D</t>
  </si>
  <si>
    <t>Mens Masters</t>
  </si>
  <si>
    <t>Orangegrove AC</t>
  </si>
  <si>
    <t>Robin Montgomery</t>
  </si>
  <si>
    <t>David Montgomery</t>
  </si>
  <si>
    <t>Dave Gribben</t>
  </si>
  <si>
    <t>Darren Houston</t>
  </si>
  <si>
    <t>Scrabo Striders</t>
  </si>
  <si>
    <t>Norman Mawhinney</t>
  </si>
  <si>
    <t>David Parkinson</t>
  </si>
  <si>
    <t>Jonny Kinney</t>
  </si>
  <si>
    <t>Nigel Martin</t>
  </si>
  <si>
    <t>Gerard Adair</t>
  </si>
  <si>
    <t>Glenn Armstrong</t>
  </si>
  <si>
    <t>Mitchell Brown</t>
  </si>
  <si>
    <t>Allen Cox</t>
  </si>
  <si>
    <t>Alan Hughes</t>
  </si>
  <si>
    <t>Gerry O'Boyle</t>
  </si>
  <si>
    <t>Michael Taylor</t>
  </si>
  <si>
    <t>Andrew Muir</t>
  </si>
  <si>
    <t>Michael O’Donoghue</t>
  </si>
  <si>
    <t>Chris Woods</t>
  </si>
  <si>
    <t>Brian Todd</t>
  </si>
  <si>
    <t>Gerald Harvey</t>
  </si>
  <si>
    <t>Alan Martin</t>
  </si>
  <si>
    <t>Ian Wilson</t>
  </si>
  <si>
    <t>George Gribben</t>
  </si>
  <si>
    <t>Jim Harris</t>
  </si>
  <si>
    <t>Mens Relays</t>
  </si>
  <si>
    <t>Ladies Masters</t>
  </si>
  <si>
    <t>Ballydrain Harriers</t>
  </si>
  <si>
    <t>Denise Logue</t>
  </si>
  <si>
    <t>Amanda Perry</t>
  </si>
  <si>
    <t>Heather Kelly</t>
  </si>
  <si>
    <t>U17</t>
  </si>
  <si>
    <t>U14</t>
  </si>
  <si>
    <t>Ladies</t>
  </si>
  <si>
    <t>Men</t>
  </si>
  <si>
    <t>PS</t>
  </si>
  <si>
    <t>Sebb Holley</t>
  </si>
  <si>
    <t>Ballyholme PS</t>
  </si>
  <si>
    <t>Conor McGrath</t>
  </si>
  <si>
    <t>Ryan Miskelly</t>
  </si>
  <si>
    <t>Rory Brooks</t>
  </si>
  <si>
    <t>Matt Willis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</si>
</sst>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/>
    <xf numFmtId="0" fontId="0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y Entries"/>
      <sheetName val="Sheet3"/>
      <sheetName val="Individual Entries"/>
      <sheetName val="Mens Relays Results"/>
      <sheetName val="P6 &amp; P7 Girls"/>
      <sheetName val="P6 &amp; P7 Boys"/>
      <sheetName val="U14 &amp; U17 Results"/>
      <sheetName val="Sheet2"/>
      <sheetName val="Ladies Relays Results"/>
      <sheetName val="Sheet1"/>
      <sheetName val="Open Race"/>
    </sheetNames>
    <sheetDataSet>
      <sheetData sheetId="0">
        <row r="1">
          <cell r="G1" t="str">
            <v>Total fees</v>
          </cell>
          <cell r="H1">
            <v>400</v>
          </cell>
        </row>
        <row r="2">
          <cell r="A2" t="str">
            <v>Bib</v>
          </cell>
          <cell r="B2" t="str">
            <v>Category</v>
          </cell>
          <cell r="C2" t="str">
            <v>Club/Team</v>
          </cell>
          <cell r="D2" t="str">
            <v>A</v>
          </cell>
          <cell r="E2" t="str">
            <v>B</v>
          </cell>
          <cell r="F2" t="str">
            <v>C</v>
          </cell>
          <cell r="G2" t="str">
            <v>D</v>
          </cell>
          <cell r="H2" t="str">
            <v>Cost</v>
          </cell>
        </row>
        <row r="3">
          <cell r="A3">
            <v>76</v>
          </cell>
          <cell r="B3" t="str">
            <v>Ladies Masters</v>
          </cell>
          <cell r="C3" t="str">
            <v>Ballydrain Harriers</v>
          </cell>
          <cell r="D3" t="str">
            <v>Denise Logue</v>
          </cell>
          <cell r="E3" t="str">
            <v>Amanda Perry</v>
          </cell>
          <cell r="F3" t="str">
            <v>Heather Kelly</v>
          </cell>
          <cell r="H3">
            <v>12</v>
          </cell>
        </row>
        <row r="4">
          <cell r="A4">
            <v>7</v>
          </cell>
          <cell r="B4" t="str">
            <v>Mens Masters</v>
          </cell>
          <cell r="C4" t="str">
            <v>Orangegrove AC</v>
          </cell>
          <cell r="D4" t="str">
            <v>Robin Montgomery</v>
          </cell>
          <cell r="E4" t="str">
            <v>David Montgomery</v>
          </cell>
          <cell r="F4" t="str">
            <v>Dave Gribben</v>
          </cell>
          <cell r="G4" t="str">
            <v>Darren Houston</v>
          </cell>
          <cell r="H4">
            <v>16</v>
          </cell>
        </row>
        <row r="5">
          <cell r="A5">
            <v>17</v>
          </cell>
          <cell r="B5" t="str">
            <v>Mens Masters</v>
          </cell>
          <cell r="C5" t="str">
            <v>Orangegrove AC</v>
          </cell>
          <cell r="D5" t="str">
            <v>Alan Martin</v>
          </cell>
          <cell r="E5" t="str">
            <v>Ian Wilson</v>
          </cell>
          <cell r="F5" t="str">
            <v>George Gribben</v>
          </cell>
          <cell r="G5" t="str">
            <v>Jim Harris</v>
          </cell>
          <cell r="H5">
            <v>16</v>
          </cell>
        </row>
        <row r="6">
          <cell r="A6">
            <v>18</v>
          </cell>
          <cell r="B6" t="str">
            <v>Mens Masters</v>
          </cell>
          <cell r="C6" t="str">
            <v>Orangegrove AC</v>
          </cell>
          <cell r="D6" t="str">
            <v>Michael O’Donoghue</v>
          </cell>
          <cell r="E6" t="str">
            <v>Chris Woods</v>
          </cell>
          <cell r="F6" t="str">
            <v>Brian Todd</v>
          </cell>
          <cell r="G6" t="str">
            <v>Gerald Harvey</v>
          </cell>
          <cell r="H6">
            <v>16</v>
          </cell>
        </row>
        <row r="7">
          <cell r="A7">
            <v>19</v>
          </cell>
          <cell r="B7" t="str">
            <v>Mens Masters</v>
          </cell>
          <cell r="C7" t="str">
            <v>North Down AC</v>
          </cell>
          <cell r="D7" t="str">
            <v>Gerard Adair</v>
          </cell>
          <cell r="E7" t="str">
            <v>Glenn Armstrong</v>
          </cell>
          <cell r="F7" t="str">
            <v>Mitchell Brown</v>
          </cell>
          <cell r="G7" t="str">
            <v>Allen Cox</v>
          </cell>
          <cell r="H7">
            <v>16</v>
          </cell>
        </row>
        <row r="8">
          <cell r="A8">
            <v>28</v>
          </cell>
          <cell r="B8" t="str">
            <v>Mens Masters</v>
          </cell>
          <cell r="C8" t="str">
            <v>North Down AC</v>
          </cell>
          <cell r="D8" t="str">
            <v>Alan Hughes</v>
          </cell>
          <cell r="E8" t="str">
            <v>Gerry O'Boyle</v>
          </cell>
          <cell r="F8" t="str">
            <v>Michael Taylor</v>
          </cell>
          <cell r="G8" t="str">
            <v>Andrew Muir</v>
          </cell>
          <cell r="H8">
            <v>16</v>
          </cell>
        </row>
        <row r="9">
          <cell r="A9">
            <v>29</v>
          </cell>
          <cell r="B9" t="str">
            <v>Mens Masters</v>
          </cell>
          <cell r="C9" t="str">
            <v>Scrabo Striders</v>
          </cell>
          <cell r="D9" t="str">
            <v>Norman Mawhinney</v>
          </cell>
          <cell r="E9" t="str">
            <v>David Parkinson</v>
          </cell>
          <cell r="F9" t="str">
            <v>Jonny Kinney</v>
          </cell>
          <cell r="G9" t="str">
            <v>Nigel Martin</v>
          </cell>
          <cell r="H9">
            <v>16</v>
          </cell>
        </row>
        <row r="10">
          <cell r="A10">
            <v>30</v>
          </cell>
          <cell r="B10" t="str">
            <v>Mens Masters</v>
          </cell>
          <cell r="C10" t="str">
            <v>Scrabo Striders</v>
          </cell>
          <cell r="D10" t="str">
            <v>Steven Gargan</v>
          </cell>
          <cell r="E10" t="str">
            <v>Gary Hunsdale</v>
          </cell>
          <cell r="F10" t="str">
            <v>Marty McConnell</v>
          </cell>
          <cell r="G10" t="str">
            <v>Charlie Allen</v>
          </cell>
          <cell r="H10">
            <v>16</v>
          </cell>
        </row>
        <row r="11">
          <cell r="A11">
            <v>31</v>
          </cell>
          <cell r="B11" t="str">
            <v>Mens Masters</v>
          </cell>
          <cell r="C11" t="str">
            <v>Scrabo Striders</v>
          </cell>
          <cell r="D11" t="str">
            <v>Justin Black</v>
          </cell>
          <cell r="E11" t="str">
            <v>Stephen Campbell</v>
          </cell>
          <cell r="F11" t="str">
            <v>Ronnie Geddis</v>
          </cell>
          <cell r="G11" t="str">
            <v>David Turton</v>
          </cell>
          <cell r="H11">
            <v>16</v>
          </cell>
        </row>
        <row r="12">
          <cell r="A12">
            <v>32</v>
          </cell>
          <cell r="B12" t="str">
            <v>Mens Masters</v>
          </cell>
          <cell r="C12" t="str">
            <v>City of Lisburn AC</v>
          </cell>
          <cell r="D12" t="str">
            <v>M Dobbs</v>
          </cell>
          <cell r="E12" t="str">
            <v>V Purnell</v>
          </cell>
          <cell r="F12" t="str">
            <v>P McGuigan</v>
          </cell>
          <cell r="G12" t="str">
            <v>D Connon</v>
          </cell>
          <cell r="H12">
            <v>16</v>
          </cell>
        </row>
        <row r="13">
          <cell r="A13">
            <v>77</v>
          </cell>
          <cell r="B13" t="str">
            <v>Ladies Masters</v>
          </cell>
          <cell r="C13" t="str">
            <v>Orangegrove AC</v>
          </cell>
          <cell r="D13" t="str">
            <v>Beverley Martin</v>
          </cell>
          <cell r="E13" t="str">
            <v>Mairead Napier</v>
          </cell>
          <cell r="F13" t="str">
            <v>Sharon McFarland</v>
          </cell>
          <cell r="H13">
            <v>12</v>
          </cell>
        </row>
        <row r="14">
          <cell r="A14">
            <v>78</v>
          </cell>
          <cell r="B14" t="str">
            <v>Ladies Masters</v>
          </cell>
          <cell r="C14" t="str">
            <v>Orangegrove AC</v>
          </cell>
          <cell r="D14" t="str">
            <v>Heather Flint</v>
          </cell>
          <cell r="E14" t="str">
            <v>Verity Cornford</v>
          </cell>
          <cell r="F14" t="str">
            <v>Selina Myles</v>
          </cell>
          <cell r="H14">
            <v>12</v>
          </cell>
        </row>
        <row r="15">
          <cell r="A15">
            <v>79</v>
          </cell>
          <cell r="B15" t="str">
            <v>Ladies Masters</v>
          </cell>
          <cell r="C15" t="str">
            <v>North Down AC</v>
          </cell>
          <cell r="D15" t="str">
            <v>Jodi Smith</v>
          </cell>
          <cell r="E15" t="str">
            <v>Clair Quigley</v>
          </cell>
          <cell r="F15" t="str">
            <v>Valerie McDonough</v>
          </cell>
          <cell r="H15">
            <v>12</v>
          </cell>
        </row>
        <row r="16">
          <cell r="A16">
            <v>80</v>
          </cell>
          <cell r="B16" t="str">
            <v>Ladies Masters</v>
          </cell>
          <cell r="C16" t="str">
            <v>North Down AC</v>
          </cell>
          <cell r="D16" t="str">
            <v>Lindsay Doulton</v>
          </cell>
          <cell r="E16" t="str">
            <v>Claire Louise Scott</v>
          </cell>
          <cell r="F16" t="str">
            <v>Zara Fulton</v>
          </cell>
          <cell r="H16">
            <v>12</v>
          </cell>
        </row>
        <row r="17">
          <cell r="A17">
            <v>81</v>
          </cell>
          <cell r="B17" t="str">
            <v>Ladies Masters</v>
          </cell>
          <cell r="C17" t="str">
            <v>North Down AC</v>
          </cell>
          <cell r="D17" t="str">
            <v>Valerie Sullivan</v>
          </cell>
          <cell r="E17" t="str">
            <v>Hannah Dunne</v>
          </cell>
          <cell r="F17" t="str">
            <v>Susan Black</v>
          </cell>
          <cell r="H17">
            <v>12</v>
          </cell>
        </row>
        <row r="18">
          <cell r="A18">
            <v>82</v>
          </cell>
          <cell r="B18" t="str">
            <v>Ladies Masters</v>
          </cell>
          <cell r="C18" t="str">
            <v>Scrabo Striders</v>
          </cell>
          <cell r="D18" t="str">
            <v>Rachel Diesta</v>
          </cell>
          <cell r="E18" t="str">
            <v>Caroline Dwyer</v>
          </cell>
          <cell r="F18" t="str">
            <v>Liz Turton</v>
          </cell>
          <cell r="H18">
            <v>12</v>
          </cell>
        </row>
        <row r="19">
          <cell r="A19">
            <v>83</v>
          </cell>
          <cell r="B19" t="str">
            <v>Ladies Masters</v>
          </cell>
          <cell r="C19" t="str">
            <v>Scrabo Striders</v>
          </cell>
          <cell r="D19" t="str">
            <v>Amanda Martin</v>
          </cell>
          <cell r="E19" t="str">
            <v>Caroline Smyth</v>
          </cell>
          <cell r="F19" t="str">
            <v>Kathleen Henderson</v>
          </cell>
          <cell r="H19">
            <v>12</v>
          </cell>
        </row>
        <row r="20">
          <cell r="A20">
            <v>85</v>
          </cell>
          <cell r="B20" t="str">
            <v>Ladies Seniors</v>
          </cell>
          <cell r="C20" t="str">
            <v>North Down AC</v>
          </cell>
          <cell r="D20" t="str">
            <v>Tara McDonough</v>
          </cell>
          <cell r="E20" t="str">
            <v>Bryanna Catney</v>
          </cell>
          <cell r="F20" t="str">
            <v>Murphy Miller</v>
          </cell>
          <cell r="H20">
            <v>12</v>
          </cell>
        </row>
        <row r="21">
          <cell r="A21">
            <v>86</v>
          </cell>
          <cell r="B21" t="str">
            <v>Ladies Seniors</v>
          </cell>
          <cell r="C21" t="str">
            <v>Ballydrain Harriers</v>
          </cell>
          <cell r="D21" t="str">
            <v>Amanda Jackson</v>
          </cell>
          <cell r="E21" t="str">
            <v>Claire Ingram</v>
          </cell>
          <cell r="F21" t="str">
            <v>Ashley Orr</v>
          </cell>
          <cell r="H21">
            <v>12</v>
          </cell>
        </row>
        <row r="22">
          <cell r="A22">
            <v>87</v>
          </cell>
          <cell r="B22" t="str">
            <v>Mens Seniors</v>
          </cell>
          <cell r="C22" t="str">
            <v>North Down AC</v>
          </cell>
          <cell r="D22" t="str">
            <v>Steven Donegan</v>
          </cell>
          <cell r="E22" t="str">
            <v>Alasdair Mair</v>
          </cell>
          <cell r="F22" t="str">
            <v>David Massey</v>
          </cell>
          <cell r="G22" t="str">
            <v>Chris Moran</v>
          </cell>
          <cell r="H22">
            <v>16</v>
          </cell>
        </row>
        <row r="23">
          <cell r="A23">
            <v>88</v>
          </cell>
          <cell r="B23" t="str">
            <v>Mens Seniors</v>
          </cell>
          <cell r="C23" t="str">
            <v>Scrabo Striders</v>
          </cell>
          <cell r="D23" t="str">
            <v>Ricky Jordan</v>
          </cell>
          <cell r="E23" t="str">
            <v>Dave Stevenson</v>
          </cell>
          <cell r="F23" t="str">
            <v>Ian Frazer</v>
          </cell>
          <cell r="G23" t="str">
            <v>Peter Stevens</v>
          </cell>
          <cell r="H23">
            <v>16</v>
          </cell>
        </row>
        <row r="24">
          <cell r="A24">
            <v>89</v>
          </cell>
          <cell r="B24" t="str">
            <v>Mens Seniors</v>
          </cell>
          <cell r="C24" t="str">
            <v>Scrabo Striders</v>
          </cell>
          <cell r="D24" t="str">
            <v>Colin Harper</v>
          </cell>
          <cell r="E24" t="str">
            <v>Manuel Farrelly</v>
          </cell>
          <cell r="F24" t="str">
            <v>Kieran McNamara</v>
          </cell>
          <cell r="G24" t="str">
            <v>Connor McNamarra</v>
          </cell>
          <cell r="H24">
            <v>16</v>
          </cell>
        </row>
        <row r="25">
          <cell r="A25">
            <v>101</v>
          </cell>
          <cell r="B25" t="str">
            <v>Mens Seniors</v>
          </cell>
          <cell r="C25" t="str">
            <v>Scrabo Striders</v>
          </cell>
          <cell r="D25" t="str">
            <v>Abrar Hossain</v>
          </cell>
          <cell r="E25" t="str">
            <v>Graeme McGowan</v>
          </cell>
          <cell r="F25" t="str">
            <v>Peter Briggs</v>
          </cell>
          <cell r="G25" t="str">
            <v>Andy Boal</v>
          </cell>
          <cell r="H25">
            <v>16</v>
          </cell>
        </row>
        <row r="26">
          <cell r="A26">
            <v>102</v>
          </cell>
          <cell r="B26" t="str">
            <v>Ladies Seniors</v>
          </cell>
          <cell r="C26" t="str">
            <v>Scrabo Striders</v>
          </cell>
          <cell r="D26" t="str">
            <v>Barbara McKechnie</v>
          </cell>
          <cell r="E26" t="str">
            <v>Catherine Cauley</v>
          </cell>
          <cell r="F26" t="str">
            <v>Kerri Anderson</v>
          </cell>
          <cell r="H26">
            <v>12</v>
          </cell>
        </row>
        <row r="27">
          <cell r="A27">
            <v>103</v>
          </cell>
          <cell r="B27" t="str">
            <v>Mens Seniors</v>
          </cell>
          <cell r="C27" t="str">
            <v>St Colemans</v>
          </cell>
          <cell r="D27" t="str">
            <v>Cathal Farrelly</v>
          </cell>
          <cell r="E27" t="str">
            <v>Micheal McCaul</v>
          </cell>
          <cell r="F27" t="str">
            <v>Jack O'Farrell</v>
          </cell>
          <cell r="G27" t="str">
            <v>Tom Magee</v>
          </cell>
          <cell r="H27">
            <v>16</v>
          </cell>
        </row>
        <row r="28">
          <cell r="A28">
            <v>104</v>
          </cell>
          <cell r="B28" t="str">
            <v>Mens Seniors</v>
          </cell>
          <cell r="C28" t="str">
            <v>Annadale Striders</v>
          </cell>
          <cell r="D28" t="str">
            <v>Niall McKnight</v>
          </cell>
          <cell r="E28" t="str">
            <v>Nicky Napier</v>
          </cell>
          <cell r="F28" t="str">
            <v>Ciaran McKendry</v>
          </cell>
          <cell r="G28" t="str">
            <v>Conor McMullam</v>
          </cell>
          <cell r="H28">
            <v>16</v>
          </cell>
        </row>
        <row r="29">
          <cell r="A29">
            <v>105</v>
          </cell>
          <cell r="B29" t="str">
            <v>Ladies Seniors</v>
          </cell>
          <cell r="C29" t="str">
            <v>Lagan Valley</v>
          </cell>
          <cell r="D29" t="str">
            <v>Jenny Finlay</v>
          </cell>
          <cell r="E29" t="str">
            <v>Caitlyn Harvey</v>
          </cell>
          <cell r="F29" t="str">
            <v>Liz Dawson</v>
          </cell>
          <cell r="H29">
            <v>12</v>
          </cell>
        </row>
        <row r="37">
          <cell r="A37">
            <v>106</v>
          </cell>
          <cell r="B37" t="str">
            <v>mens seniors</v>
          </cell>
          <cell r="C37" t="str">
            <v>Lagan Valley AC</v>
          </cell>
          <cell r="D37" t="str">
            <v>conor mcgrath</v>
          </cell>
          <cell r="E37" t="str">
            <v>ryan miskelly</v>
          </cell>
          <cell r="F37" t="str">
            <v>rory brooks</v>
          </cell>
          <cell r="G37" t="str">
            <v>matt willis</v>
          </cell>
          <cell r="H37">
            <v>16</v>
          </cell>
        </row>
      </sheetData>
      <sheetData sheetId="1"/>
      <sheetData sheetId="2">
        <row r="3">
          <cell r="A3">
            <v>1</v>
          </cell>
          <cell r="B3" t="str">
            <v>Harley Townley</v>
          </cell>
          <cell r="C3" t="str">
            <v>PS</v>
          </cell>
          <cell r="D3" t="str">
            <v>North Down AC/ Kilcooley</v>
          </cell>
        </row>
        <row r="4">
          <cell r="A4">
            <v>2</v>
          </cell>
          <cell r="B4" t="str">
            <v>Eimear Mulligan</v>
          </cell>
          <cell r="C4" t="str">
            <v>PS</v>
          </cell>
          <cell r="D4" t="str">
            <v>St Comgalls PS</v>
          </cell>
        </row>
        <row r="5">
          <cell r="A5">
            <v>3</v>
          </cell>
          <cell r="B5" t="str">
            <v>Sam Doyle</v>
          </cell>
          <cell r="C5" t="str">
            <v>PS</v>
          </cell>
          <cell r="D5" t="str">
            <v>St Comgalls PS</v>
          </cell>
        </row>
        <row r="6">
          <cell r="A6">
            <v>4</v>
          </cell>
          <cell r="B6" t="str">
            <v>Cara McCurley</v>
          </cell>
          <cell r="C6" t="str">
            <v>PS</v>
          </cell>
          <cell r="D6" t="str">
            <v>St Comgalls PS</v>
          </cell>
        </row>
        <row r="7">
          <cell r="A7">
            <v>5</v>
          </cell>
          <cell r="B7" t="str">
            <v>Aodhan Keag</v>
          </cell>
          <cell r="C7" t="str">
            <v>PS</v>
          </cell>
          <cell r="D7" t="str">
            <v>St Comgalls PS</v>
          </cell>
        </row>
        <row r="8">
          <cell r="A8">
            <v>6</v>
          </cell>
          <cell r="B8" t="str">
            <v>John Og McAlorum</v>
          </cell>
          <cell r="C8" t="str">
            <v>PS</v>
          </cell>
          <cell r="D8" t="str">
            <v>St Comgalls PS</v>
          </cell>
        </row>
        <row r="9">
          <cell r="A9">
            <v>7</v>
          </cell>
          <cell r="B9" t="str">
            <v>Dominic Compton</v>
          </cell>
          <cell r="C9" t="str">
            <v>PS</v>
          </cell>
          <cell r="D9" t="str">
            <v>St Comgalls PS</v>
          </cell>
        </row>
        <row r="10">
          <cell r="A10">
            <v>8</v>
          </cell>
          <cell r="B10" t="str">
            <v>Ethan Archer</v>
          </cell>
          <cell r="C10" t="str">
            <v>PS</v>
          </cell>
          <cell r="D10" t="str">
            <v>St Comgalls PS</v>
          </cell>
        </row>
        <row r="11">
          <cell r="A11">
            <v>9</v>
          </cell>
          <cell r="B11" t="str">
            <v>Gabriella Erwin</v>
          </cell>
          <cell r="C11" t="str">
            <v>PS</v>
          </cell>
          <cell r="D11" t="str">
            <v>St Comgalls PS</v>
          </cell>
        </row>
        <row r="12">
          <cell r="A12">
            <v>10</v>
          </cell>
          <cell r="B12" t="str">
            <v>Niamh Boal</v>
          </cell>
          <cell r="C12" t="str">
            <v>PS</v>
          </cell>
          <cell r="D12" t="str">
            <v>St Comgalls PS</v>
          </cell>
        </row>
        <row r="13">
          <cell r="A13">
            <v>11</v>
          </cell>
          <cell r="B13" t="str">
            <v>Isabella Moraghan</v>
          </cell>
          <cell r="C13" t="str">
            <v>PS</v>
          </cell>
          <cell r="D13" t="str">
            <v>St Comgalls PS</v>
          </cell>
        </row>
        <row r="14">
          <cell r="A14">
            <v>12</v>
          </cell>
          <cell r="B14" t="str">
            <v>Maddie Worthington</v>
          </cell>
          <cell r="C14" t="str">
            <v>PS</v>
          </cell>
          <cell r="D14" t="str">
            <v>St Comgalls PS</v>
          </cell>
        </row>
        <row r="15">
          <cell r="A15">
            <v>13</v>
          </cell>
          <cell r="B15" t="str">
            <v>Reuben Archer</v>
          </cell>
          <cell r="C15" t="str">
            <v>PS</v>
          </cell>
          <cell r="D15" t="str">
            <v>St Comgalls PS</v>
          </cell>
        </row>
        <row r="16">
          <cell r="A16">
            <v>14</v>
          </cell>
          <cell r="B16" t="str">
            <v>Luke Braniff</v>
          </cell>
          <cell r="C16" t="str">
            <v>PS</v>
          </cell>
          <cell r="D16" t="str">
            <v>St Comgalls PS</v>
          </cell>
        </row>
        <row r="17">
          <cell r="A17">
            <v>15</v>
          </cell>
          <cell r="B17" t="str">
            <v>Matthew Knight</v>
          </cell>
          <cell r="C17" t="str">
            <v>PS</v>
          </cell>
          <cell r="D17" t="str">
            <v>Grange Park PS/Willowfield Harriers</v>
          </cell>
        </row>
        <row r="18">
          <cell r="A18">
            <v>16</v>
          </cell>
          <cell r="B18" t="str">
            <v>Lucy Moore</v>
          </cell>
          <cell r="C18" t="str">
            <v>PS</v>
          </cell>
          <cell r="D18" t="str">
            <v>Towerview PS</v>
          </cell>
        </row>
        <row r="19">
          <cell r="A19">
            <v>17</v>
          </cell>
          <cell r="B19" t="str">
            <v>Sophie Beggs</v>
          </cell>
          <cell r="C19" t="str">
            <v>PS</v>
          </cell>
          <cell r="D19" t="str">
            <v>Towerview PS</v>
          </cell>
        </row>
        <row r="20">
          <cell r="A20">
            <v>18</v>
          </cell>
          <cell r="B20" t="str">
            <v>Libbie Spiers</v>
          </cell>
          <cell r="C20" t="str">
            <v>PS</v>
          </cell>
          <cell r="D20" t="str">
            <v>Towerview PS</v>
          </cell>
        </row>
        <row r="21">
          <cell r="A21">
            <v>19</v>
          </cell>
          <cell r="B21" t="str">
            <v>Rebekah Laffin</v>
          </cell>
          <cell r="C21" t="str">
            <v>PS</v>
          </cell>
          <cell r="D21" t="str">
            <v>Towerview PS</v>
          </cell>
        </row>
        <row r="22">
          <cell r="A22">
            <v>20</v>
          </cell>
          <cell r="B22" t="str">
            <v>Eva Gibson</v>
          </cell>
          <cell r="C22" t="str">
            <v>PS</v>
          </cell>
          <cell r="D22" t="str">
            <v>Towerview PS</v>
          </cell>
        </row>
        <row r="23">
          <cell r="A23">
            <v>21</v>
          </cell>
          <cell r="B23" t="str">
            <v>Alex Downey</v>
          </cell>
          <cell r="C23" t="str">
            <v>PS</v>
          </cell>
          <cell r="D23" t="str">
            <v>Towerview PS</v>
          </cell>
        </row>
        <row r="24">
          <cell r="A24">
            <v>22</v>
          </cell>
          <cell r="B24" t="str">
            <v>Drew  Mayne</v>
          </cell>
          <cell r="C24" t="str">
            <v>PS</v>
          </cell>
          <cell r="D24" t="str">
            <v>Towerview PS</v>
          </cell>
        </row>
        <row r="25">
          <cell r="A25">
            <v>23</v>
          </cell>
          <cell r="B25" t="str">
            <v>Max Reavy</v>
          </cell>
          <cell r="C25" t="str">
            <v>PS</v>
          </cell>
          <cell r="D25" t="str">
            <v>Towerview PS</v>
          </cell>
        </row>
        <row r="26">
          <cell r="A26">
            <v>24</v>
          </cell>
          <cell r="B26" t="str">
            <v>Ollie Scott</v>
          </cell>
          <cell r="C26" t="str">
            <v>PS</v>
          </cell>
          <cell r="D26" t="str">
            <v>Towerview PS</v>
          </cell>
        </row>
        <row r="27">
          <cell r="A27">
            <v>25</v>
          </cell>
          <cell r="B27" t="str">
            <v>William Nicholl</v>
          </cell>
          <cell r="C27" t="str">
            <v>PS</v>
          </cell>
          <cell r="D27" t="str">
            <v>Towerview PS</v>
          </cell>
        </row>
        <row r="28">
          <cell r="A28">
            <v>26</v>
          </cell>
          <cell r="B28" t="str">
            <v>Matthew Coon</v>
          </cell>
          <cell r="C28" t="str">
            <v>PS</v>
          </cell>
          <cell r="D28" t="str">
            <v>Towerview PS</v>
          </cell>
        </row>
        <row r="29">
          <cell r="A29">
            <v>27</v>
          </cell>
          <cell r="B29" t="str">
            <v>Harry McMillan</v>
          </cell>
          <cell r="C29" t="str">
            <v>PS</v>
          </cell>
          <cell r="D29" t="str">
            <v>Towerview PS</v>
          </cell>
        </row>
        <row r="30">
          <cell r="A30">
            <v>28</v>
          </cell>
          <cell r="B30" t="str">
            <v>Noah  Bell</v>
          </cell>
          <cell r="C30" t="str">
            <v>PS</v>
          </cell>
          <cell r="D30" t="str">
            <v>Towerview PS</v>
          </cell>
        </row>
        <row r="31">
          <cell r="A31">
            <v>29</v>
          </cell>
          <cell r="B31" t="str">
            <v>Jacob McClean</v>
          </cell>
          <cell r="C31" t="str">
            <v>PS</v>
          </cell>
          <cell r="D31" t="str">
            <v>Towerview PS</v>
          </cell>
        </row>
        <row r="32">
          <cell r="A32">
            <v>30</v>
          </cell>
          <cell r="B32" t="str">
            <v>Isaac Dunne</v>
          </cell>
          <cell r="C32" t="str">
            <v>PS</v>
          </cell>
          <cell r="D32" t="str">
            <v>Towerview PS</v>
          </cell>
        </row>
        <row r="33">
          <cell r="A33">
            <v>31</v>
          </cell>
          <cell r="B33" t="str">
            <v>Harris Massey</v>
          </cell>
          <cell r="C33" t="str">
            <v>U14</v>
          </cell>
          <cell r="D33" t="str">
            <v>North Down AC</v>
          </cell>
        </row>
        <row r="34">
          <cell r="A34">
            <v>32</v>
          </cell>
          <cell r="B34" t="str">
            <v>Jack Heron</v>
          </cell>
          <cell r="C34" t="str">
            <v>PS</v>
          </cell>
          <cell r="D34" t="str">
            <v>Killinchy PS</v>
          </cell>
        </row>
        <row r="35">
          <cell r="A35">
            <v>33</v>
          </cell>
          <cell r="B35" t="str">
            <v>Adam Sullivan</v>
          </cell>
          <cell r="C35" t="str">
            <v>PS</v>
          </cell>
          <cell r="D35" t="str">
            <v>Killinchy PS</v>
          </cell>
        </row>
        <row r="36">
          <cell r="A36">
            <v>34</v>
          </cell>
          <cell r="B36" t="str">
            <v>Harley Townley</v>
          </cell>
          <cell r="C36" t="str">
            <v>PS</v>
          </cell>
          <cell r="D36" t="str">
            <v>Kilcooley PS/North Down AC</v>
          </cell>
        </row>
        <row r="37">
          <cell r="A37">
            <v>35</v>
          </cell>
          <cell r="B37" t="str">
            <v>Ava Mehaffey</v>
          </cell>
          <cell r="C37" t="str">
            <v>U14</v>
          </cell>
          <cell r="D37" t="str">
            <v>Dromore AC</v>
          </cell>
        </row>
        <row r="38">
          <cell r="A38">
            <v>36</v>
          </cell>
          <cell r="B38" t="str">
            <v>Alexia Hughes</v>
          </cell>
          <cell r="C38" t="str">
            <v>PS</v>
          </cell>
          <cell r="D38" t="str">
            <v>Clandeboye PS</v>
          </cell>
        </row>
        <row r="39">
          <cell r="A39">
            <v>37</v>
          </cell>
          <cell r="B39" t="str">
            <v>Holly Ferguson</v>
          </cell>
          <cell r="C39" t="str">
            <v>PS</v>
          </cell>
          <cell r="D39" t="str">
            <v>Ballymagee PS</v>
          </cell>
        </row>
        <row r="40">
          <cell r="A40">
            <v>38</v>
          </cell>
          <cell r="B40" t="str">
            <v>Connor Sizer</v>
          </cell>
          <cell r="C40" t="str">
            <v>PS</v>
          </cell>
          <cell r="D40" t="str">
            <v>North Down AC</v>
          </cell>
        </row>
        <row r="41">
          <cell r="A41">
            <v>39</v>
          </cell>
          <cell r="B41" t="str">
            <v>Dylan Lowe</v>
          </cell>
          <cell r="C41" t="str">
            <v>PS</v>
          </cell>
          <cell r="D41" t="str">
            <v xml:space="preserve">Grange Park PS </v>
          </cell>
        </row>
        <row r="42">
          <cell r="A42">
            <v>40</v>
          </cell>
          <cell r="B42" t="str">
            <v>Erin McDaid</v>
          </cell>
          <cell r="C42" t="str">
            <v>PS</v>
          </cell>
          <cell r="D42" t="str">
            <v xml:space="preserve">Grange Park PS </v>
          </cell>
        </row>
        <row r="43">
          <cell r="A43">
            <v>41</v>
          </cell>
          <cell r="B43" t="str">
            <v>Tom Patton</v>
          </cell>
          <cell r="C43" t="str">
            <v>PS</v>
          </cell>
          <cell r="D43" t="str">
            <v xml:space="preserve">Grange Park PS </v>
          </cell>
        </row>
        <row r="44">
          <cell r="A44">
            <v>42</v>
          </cell>
          <cell r="B44" t="str">
            <v>Jude Jenkins</v>
          </cell>
          <cell r="C44" t="str">
            <v>PS</v>
          </cell>
          <cell r="D44" t="str">
            <v xml:space="preserve">Grange Park PS </v>
          </cell>
        </row>
        <row r="45">
          <cell r="A45">
            <v>43</v>
          </cell>
          <cell r="B45" t="str">
            <v>Jake McGuicken</v>
          </cell>
          <cell r="C45" t="str">
            <v>PS</v>
          </cell>
          <cell r="D45" t="str">
            <v xml:space="preserve">Grange Park PS </v>
          </cell>
        </row>
        <row r="46">
          <cell r="A46">
            <v>44</v>
          </cell>
          <cell r="B46" t="str">
            <v>Charlie Quish</v>
          </cell>
          <cell r="C46" t="str">
            <v>PS</v>
          </cell>
          <cell r="D46" t="str">
            <v xml:space="preserve">Grange Park PS </v>
          </cell>
        </row>
        <row r="47">
          <cell r="A47">
            <v>45</v>
          </cell>
          <cell r="B47" t="str">
            <v>Eloise Golding</v>
          </cell>
          <cell r="C47" t="str">
            <v>PS</v>
          </cell>
          <cell r="D47" t="str">
            <v xml:space="preserve">Grange Park PS </v>
          </cell>
        </row>
        <row r="48">
          <cell r="A48">
            <v>46</v>
          </cell>
          <cell r="B48" t="str">
            <v>Charley Galbraith</v>
          </cell>
          <cell r="C48" t="str">
            <v>PS</v>
          </cell>
          <cell r="D48" t="str">
            <v xml:space="preserve">Grange Park PS </v>
          </cell>
        </row>
        <row r="49">
          <cell r="A49">
            <v>47</v>
          </cell>
          <cell r="B49" t="str">
            <v>Saoirse Collins</v>
          </cell>
          <cell r="C49" t="str">
            <v>PS</v>
          </cell>
          <cell r="D49" t="str">
            <v>Scrabo Striders</v>
          </cell>
        </row>
        <row r="50">
          <cell r="A50">
            <v>48</v>
          </cell>
          <cell r="B50" t="str">
            <v>Aaron Blaine</v>
          </cell>
          <cell r="C50" t="str">
            <v>PS</v>
          </cell>
          <cell r="D50" t="str">
            <v>Scrabo Striders</v>
          </cell>
        </row>
        <row r="51">
          <cell r="A51">
            <v>49</v>
          </cell>
          <cell r="B51" t="str">
            <v>Sarah Tully</v>
          </cell>
          <cell r="C51" t="str">
            <v>PS</v>
          </cell>
          <cell r="D51" t="str">
            <v>Scrabo Striders</v>
          </cell>
        </row>
        <row r="52">
          <cell r="A52">
            <v>50</v>
          </cell>
          <cell r="B52" t="str">
            <v>Sophie Tully</v>
          </cell>
          <cell r="C52" t="str">
            <v>PS</v>
          </cell>
          <cell r="D52" t="str">
            <v>Scrabo Striders</v>
          </cell>
        </row>
        <row r="53">
          <cell r="A53">
            <v>51</v>
          </cell>
          <cell r="B53" t="str">
            <v>Ethan Lappin</v>
          </cell>
          <cell r="C53" t="str">
            <v>PS</v>
          </cell>
          <cell r="D53" t="str">
            <v>Scrabo Striders</v>
          </cell>
        </row>
        <row r="54">
          <cell r="A54">
            <v>52</v>
          </cell>
          <cell r="B54" t="str">
            <v>Mylah Martin</v>
          </cell>
          <cell r="C54" t="str">
            <v>PS</v>
          </cell>
          <cell r="D54" t="str">
            <v>Scrabo Striders</v>
          </cell>
        </row>
        <row r="55">
          <cell r="A55">
            <v>53</v>
          </cell>
          <cell r="B55" t="str">
            <v>Matthew Stevenson</v>
          </cell>
          <cell r="C55" t="str">
            <v>PS</v>
          </cell>
          <cell r="D55" t="str">
            <v>Scrabo Striders</v>
          </cell>
        </row>
        <row r="56">
          <cell r="A56">
            <v>54</v>
          </cell>
          <cell r="B56" t="str">
            <v>Olivia Smyth</v>
          </cell>
          <cell r="C56" t="str">
            <v>PS</v>
          </cell>
          <cell r="D56" t="str">
            <v>Scrabo Striders</v>
          </cell>
        </row>
        <row r="57">
          <cell r="A57">
            <v>55</v>
          </cell>
          <cell r="B57" t="str">
            <v>Isla Murphy</v>
          </cell>
          <cell r="C57" t="str">
            <v>PS</v>
          </cell>
          <cell r="D57" t="str">
            <v>Scrabo Striders</v>
          </cell>
        </row>
        <row r="58">
          <cell r="A58">
            <v>56</v>
          </cell>
          <cell r="B58" t="str">
            <v>William Murphy</v>
          </cell>
          <cell r="C58" t="str">
            <v>PS</v>
          </cell>
          <cell r="D58" t="str">
            <v>Scrabo Striders</v>
          </cell>
        </row>
        <row r="59">
          <cell r="A59">
            <v>57</v>
          </cell>
          <cell r="B59" t="str">
            <v>Lexie Brown</v>
          </cell>
          <cell r="C59" t="str">
            <v>PS</v>
          </cell>
          <cell r="D59" t="str">
            <v>Scrabo Striders</v>
          </cell>
        </row>
        <row r="60">
          <cell r="A60">
            <v>58</v>
          </cell>
          <cell r="B60" t="str">
            <v>Amelia Henderson</v>
          </cell>
          <cell r="C60" t="str">
            <v>PS</v>
          </cell>
          <cell r="D60" t="str">
            <v>Scrabo Striders</v>
          </cell>
        </row>
        <row r="61">
          <cell r="A61">
            <v>59</v>
          </cell>
          <cell r="B61" t="str">
            <v>Emma Creighton</v>
          </cell>
          <cell r="C61" t="str">
            <v>PS</v>
          </cell>
          <cell r="D61" t="str">
            <v>Scrabo Striders</v>
          </cell>
        </row>
        <row r="62">
          <cell r="A62">
            <v>60</v>
          </cell>
          <cell r="B62" t="str">
            <v>Freya Armstrong</v>
          </cell>
          <cell r="C62" t="str">
            <v>PS</v>
          </cell>
          <cell r="D62" t="str">
            <v>Scrabo Striders</v>
          </cell>
        </row>
        <row r="63">
          <cell r="A63">
            <v>61</v>
          </cell>
          <cell r="B63" t="str">
            <v>Grace Fitzgerald</v>
          </cell>
          <cell r="C63" t="str">
            <v>PS</v>
          </cell>
          <cell r="D63" t="str">
            <v>Ballymagee PS</v>
          </cell>
        </row>
        <row r="64">
          <cell r="A64">
            <v>62</v>
          </cell>
          <cell r="B64" t="str">
            <v>Holly Blease</v>
          </cell>
          <cell r="C64" t="str">
            <v>ps</v>
          </cell>
          <cell r="D64" t="str">
            <v>North Down AC</v>
          </cell>
        </row>
        <row r="65">
          <cell r="A65">
            <v>63</v>
          </cell>
          <cell r="B65" t="str">
            <v>Faycel Benabdelaziz</v>
          </cell>
          <cell r="C65" t="str">
            <v>Senior</v>
          </cell>
          <cell r="D65" t="str">
            <v>Ca Balma Athletisme, France</v>
          </cell>
        </row>
        <row r="66">
          <cell r="A66">
            <v>64</v>
          </cell>
          <cell r="B66" t="str">
            <v>Grace Fitzgerald</v>
          </cell>
          <cell r="C66" t="str">
            <v>PS</v>
          </cell>
          <cell r="D66" t="str">
            <v>Ballymagee PS</v>
          </cell>
        </row>
        <row r="67">
          <cell r="A67">
            <v>65</v>
          </cell>
          <cell r="B67" t="str">
            <v>Alice Browne</v>
          </cell>
          <cell r="C67" t="str">
            <v>U14</v>
          </cell>
          <cell r="D67" t="str">
            <v>Willowfield Harriers</v>
          </cell>
        </row>
        <row r="68">
          <cell r="A68">
            <v>66</v>
          </cell>
          <cell r="B68" t="str">
            <v>Sam Crossle</v>
          </cell>
          <cell r="C68" t="str">
            <v>U14</v>
          </cell>
          <cell r="D68" t="str">
            <v>Rockport</v>
          </cell>
        </row>
        <row r="69">
          <cell r="A69">
            <v>67</v>
          </cell>
          <cell r="B69" t="str">
            <v xml:space="preserve">Daisy McGuigan </v>
          </cell>
          <cell r="C69" t="str">
            <v>PS</v>
          </cell>
          <cell r="D69" t="str">
            <v>Ballymagee PS</v>
          </cell>
        </row>
        <row r="70">
          <cell r="A70">
            <v>68</v>
          </cell>
          <cell r="B70" t="str">
            <v>Norma Gibson</v>
          </cell>
          <cell r="C70" t="str">
            <v>Senior</v>
          </cell>
          <cell r="D70" t="str">
            <v>Dromore AC</v>
          </cell>
        </row>
        <row r="71">
          <cell r="A71">
            <v>69</v>
          </cell>
          <cell r="B71" t="str">
            <v>John Petticrew</v>
          </cell>
          <cell r="C71" t="str">
            <v>PS</v>
          </cell>
          <cell r="D71" t="str">
            <v>Ballymagee PS</v>
          </cell>
        </row>
        <row r="72">
          <cell r="A72">
            <v>70</v>
          </cell>
          <cell r="B72" t="str">
            <v>Ross Alderdice</v>
          </cell>
          <cell r="C72" t="str">
            <v>PS</v>
          </cell>
          <cell r="D72" t="str">
            <v>Ballyholme PS</v>
          </cell>
        </row>
        <row r="73">
          <cell r="A73">
            <v>71</v>
          </cell>
          <cell r="B73" t="str">
            <v>George Patterson</v>
          </cell>
          <cell r="C73" t="str">
            <v>PS</v>
          </cell>
          <cell r="D73" t="str">
            <v>Ballyholme PS</v>
          </cell>
        </row>
        <row r="74">
          <cell r="A74">
            <v>72</v>
          </cell>
          <cell r="B74" t="str">
            <v>Luke Boal</v>
          </cell>
          <cell r="C74" t="str">
            <v>PS</v>
          </cell>
          <cell r="D74" t="str">
            <v>Ballyholme PS</v>
          </cell>
        </row>
        <row r="75">
          <cell r="A75">
            <v>73</v>
          </cell>
          <cell r="B75" t="str">
            <v>Duane Lockhart</v>
          </cell>
          <cell r="C75" t="str">
            <v>PS</v>
          </cell>
          <cell r="D75" t="str">
            <v>Ballyholme PS</v>
          </cell>
        </row>
        <row r="76">
          <cell r="A76">
            <v>74</v>
          </cell>
          <cell r="B76" t="str">
            <v>Jamie Armstrong</v>
          </cell>
          <cell r="C76" t="str">
            <v>PS</v>
          </cell>
          <cell r="D76" t="str">
            <v>Ballyholme PS</v>
          </cell>
        </row>
        <row r="77">
          <cell r="A77">
            <v>75</v>
          </cell>
          <cell r="B77" t="str">
            <v>Theo Scott</v>
          </cell>
          <cell r="C77" t="str">
            <v>PS</v>
          </cell>
          <cell r="D77" t="str">
            <v>Ballyholme PS</v>
          </cell>
        </row>
        <row r="78">
          <cell r="A78">
            <v>76</v>
          </cell>
          <cell r="B78" t="str">
            <v>Daniel Rayner</v>
          </cell>
          <cell r="C78" t="str">
            <v>PS</v>
          </cell>
          <cell r="D78" t="str">
            <v>Ballyholme PS</v>
          </cell>
        </row>
        <row r="79">
          <cell r="A79">
            <v>77</v>
          </cell>
          <cell r="B79" t="str">
            <v>Oli Armstrong</v>
          </cell>
          <cell r="C79" t="str">
            <v>PS</v>
          </cell>
          <cell r="D79" t="str">
            <v>Ballyholme PS</v>
          </cell>
        </row>
        <row r="80">
          <cell r="A80">
            <v>78</v>
          </cell>
          <cell r="B80" t="str">
            <v>Seb Yeates</v>
          </cell>
          <cell r="C80" t="str">
            <v>PS</v>
          </cell>
          <cell r="D80" t="str">
            <v>Ballyholme PS</v>
          </cell>
        </row>
        <row r="81">
          <cell r="A81">
            <v>79</v>
          </cell>
          <cell r="B81" t="str">
            <v>Daniel Caldwell</v>
          </cell>
          <cell r="C81" t="str">
            <v>PS</v>
          </cell>
          <cell r="D81" t="str">
            <v>Ballyholme PS</v>
          </cell>
        </row>
        <row r="82">
          <cell r="A82">
            <v>80</v>
          </cell>
          <cell r="B82" t="str">
            <v>Tess Phillips</v>
          </cell>
          <cell r="C82" t="str">
            <v>PS</v>
          </cell>
          <cell r="D82" t="str">
            <v>Ballyholme PS</v>
          </cell>
        </row>
        <row r="83">
          <cell r="A83">
            <v>81</v>
          </cell>
          <cell r="B83" t="str">
            <v>Ellie Smyth</v>
          </cell>
          <cell r="C83" t="str">
            <v>PS</v>
          </cell>
          <cell r="D83" t="str">
            <v>Ballyholme PS</v>
          </cell>
        </row>
        <row r="84">
          <cell r="A84">
            <v>82</v>
          </cell>
          <cell r="B84" t="str">
            <v>Anna Moran</v>
          </cell>
          <cell r="C84" t="str">
            <v>PS</v>
          </cell>
          <cell r="D84" t="str">
            <v>Ballyholme PS</v>
          </cell>
        </row>
        <row r="85">
          <cell r="A85">
            <v>83</v>
          </cell>
          <cell r="B85" t="str">
            <v>Hannah Ruttle</v>
          </cell>
          <cell r="C85" t="str">
            <v>PS</v>
          </cell>
          <cell r="D85" t="str">
            <v>Ballyholme PS</v>
          </cell>
        </row>
        <row r="86">
          <cell r="A86">
            <v>84</v>
          </cell>
          <cell r="B86" t="str">
            <v>Kenzie Patterson</v>
          </cell>
          <cell r="C86" t="str">
            <v>PS</v>
          </cell>
          <cell r="D86" t="str">
            <v>Ballyholme PS</v>
          </cell>
        </row>
        <row r="87">
          <cell r="A87">
            <v>85</v>
          </cell>
          <cell r="B87" t="str">
            <v>Carys Gedge</v>
          </cell>
          <cell r="C87" t="str">
            <v>PS</v>
          </cell>
          <cell r="D87" t="str">
            <v>Ballyholme PS</v>
          </cell>
        </row>
        <row r="88">
          <cell r="A88">
            <v>86</v>
          </cell>
          <cell r="B88" t="str">
            <v>Ellie Rose</v>
          </cell>
          <cell r="C88" t="str">
            <v>PS</v>
          </cell>
          <cell r="D88" t="str">
            <v>Ballyholme PS</v>
          </cell>
        </row>
        <row r="89">
          <cell r="A89">
            <v>87</v>
          </cell>
          <cell r="B89" t="str">
            <v>Zara Steele</v>
          </cell>
          <cell r="C89" t="str">
            <v>PS</v>
          </cell>
          <cell r="D89" t="str">
            <v>Ballyholme PS</v>
          </cell>
        </row>
        <row r="90">
          <cell r="A90">
            <v>88</v>
          </cell>
          <cell r="B90" t="str">
            <v>Ella Riddell</v>
          </cell>
          <cell r="C90" t="str">
            <v>PS</v>
          </cell>
          <cell r="D90" t="str">
            <v>Ballyholme PS</v>
          </cell>
        </row>
        <row r="91">
          <cell r="A91">
            <v>89</v>
          </cell>
          <cell r="B91" t="str">
            <v>Matilda Urry</v>
          </cell>
          <cell r="C91" t="str">
            <v>PS</v>
          </cell>
          <cell r="D91" t="str">
            <v>Ballyholme PS</v>
          </cell>
        </row>
        <row r="92">
          <cell r="A92">
            <v>90</v>
          </cell>
          <cell r="B92" t="str">
            <v>Sam O'Hara</v>
          </cell>
          <cell r="C92" t="str">
            <v>PS</v>
          </cell>
          <cell r="D92" t="str">
            <v>Ballymagee PS</v>
          </cell>
        </row>
        <row r="93">
          <cell r="A93">
            <v>91</v>
          </cell>
          <cell r="B93" t="str">
            <v>Amy McMullan</v>
          </cell>
          <cell r="C93" t="str">
            <v>U14</v>
          </cell>
          <cell r="D93" t="str">
            <v>North Down AC</v>
          </cell>
        </row>
        <row r="94">
          <cell r="A94">
            <v>92</v>
          </cell>
          <cell r="B94" t="str">
            <v>Katie McMullan</v>
          </cell>
          <cell r="C94" t="str">
            <v>U14</v>
          </cell>
          <cell r="D94" t="str">
            <v>North Down AC</v>
          </cell>
        </row>
        <row r="95">
          <cell r="A95">
            <v>93</v>
          </cell>
          <cell r="B95" t="str">
            <v>Elsa Montgomery</v>
          </cell>
          <cell r="C95" t="str">
            <v>PS</v>
          </cell>
          <cell r="D95" t="str">
            <v>Holywood PS</v>
          </cell>
        </row>
        <row r="96">
          <cell r="A96">
            <v>94</v>
          </cell>
          <cell r="B96" t="str">
            <v>Isaac Welsh</v>
          </cell>
          <cell r="C96" t="str">
            <v>PS</v>
          </cell>
          <cell r="D96" t="str">
            <v>Ballymagee PS</v>
          </cell>
        </row>
        <row r="97">
          <cell r="A97">
            <v>95</v>
          </cell>
          <cell r="B97" t="str">
            <v>David Hamilton</v>
          </cell>
          <cell r="C97" t="str">
            <v>PS</v>
          </cell>
          <cell r="D97" t="str">
            <v>Ballymagee PS</v>
          </cell>
        </row>
        <row r="98">
          <cell r="A98">
            <v>96</v>
          </cell>
          <cell r="B98" t="str">
            <v>Blake Carson</v>
          </cell>
          <cell r="C98" t="str">
            <v>PS</v>
          </cell>
          <cell r="D98" t="str">
            <v>Ballymagee PS</v>
          </cell>
        </row>
        <row r="99">
          <cell r="A99">
            <v>97</v>
          </cell>
          <cell r="B99" t="str">
            <v>Mya Kelly</v>
          </cell>
          <cell r="C99" t="str">
            <v>PS</v>
          </cell>
          <cell r="D99" t="str">
            <v>Ballymagee PS</v>
          </cell>
        </row>
        <row r="100">
          <cell r="A100">
            <v>98</v>
          </cell>
          <cell r="B100" t="str">
            <v>Lyndsey Kelly</v>
          </cell>
          <cell r="C100" t="str">
            <v>ps</v>
          </cell>
          <cell r="D100" t="str">
            <v>st patricks crossmaglen</v>
          </cell>
        </row>
        <row r="101">
          <cell r="A101">
            <v>99</v>
          </cell>
          <cell r="B101" t="str">
            <v>Ciaran Kelly</v>
          </cell>
          <cell r="C101" t="str">
            <v>ps</v>
          </cell>
          <cell r="D101" t="str">
            <v>st patricks crossmaglen</v>
          </cell>
        </row>
        <row r="102">
          <cell r="A102">
            <v>100</v>
          </cell>
          <cell r="B102" t="str">
            <v>Matthew Knight</v>
          </cell>
          <cell r="C102" t="str">
            <v>PS</v>
          </cell>
          <cell r="D102" t="str">
            <v>Willowfield Harriers</v>
          </cell>
        </row>
        <row r="103">
          <cell r="A103">
            <v>101</v>
          </cell>
          <cell r="B103" t="str">
            <v>Thomas Duncan</v>
          </cell>
          <cell r="C103" t="str">
            <v>PS</v>
          </cell>
          <cell r="D103" t="str">
            <v>Grange PS</v>
          </cell>
        </row>
        <row r="104">
          <cell r="A104">
            <v>102</v>
          </cell>
          <cell r="B104" t="str">
            <v>James Scullion</v>
          </cell>
          <cell r="C104" t="str">
            <v>PS</v>
          </cell>
          <cell r="D104" t="str">
            <v>CARMEN runners</v>
          </cell>
        </row>
        <row r="105">
          <cell r="A105">
            <v>103</v>
          </cell>
          <cell r="B105" t="str">
            <v>William Addy</v>
          </cell>
          <cell r="C105" t="str">
            <v>PS</v>
          </cell>
          <cell r="D105" t="str">
            <v>Grange PS</v>
          </cell>
        </row>
        <row r="106">
          <cell r="A106">
            <v>104</v>
          </cell>
          <cell r="B106" t="str">
            <v>Eva Taylor</v>
          </cell>
          <cell r="C106" t="str">
            <v>PS</v>
          </cell>
          <cell r="D106" t="str">
            <v>Ballyholme PS</v>
          </cell>
        </row>
        <row r="107">
          <cell r="A107">
            <v>105</v>
          </cell>
          <cell r="B107" t="str">
            <v>Frank Tweedie</v>
          </cell>
          <cell r="C107" t="str">
            <v>PS</v>
          </cell>
          <cell r="D107" t="str">
            <v>Ballyholme PS</v>
          </cell>
        </row>
        <row r="108">
          <cell r="A108">
            <v>106</v>
          </cell>
          <cell r="B108" t="str">
            <v>James Tarling</v>
          </cell>
          <cell r="C108" t="str">
            <v>PS</v>
          </cell>
          <cell r="D108" t="str">
            <v>Ballyholme PS</v>
          </cell>
        </row>
        <row r="109">
          <cell r="A109">
            <v>107</v>
          </cell>
          <cell r="B109" t="str">
            <v>Amy Taylor</v>
          </cell>
          <cell r="C109" t="str">
            <v>PS</v>
          </cell>
          <cell r="D109" t="str">
            <v>Kircubbin PS</v>
          </cell>
        </row>
        <row r="110">
          <cell r="A110">
            <v>108</v>
          </cell>
          <cell r="B110" t="str">
            <v>Lauren Cheatley</v>
          </cell>
          <cell r="C110" t="str">
            <v>PS</v>
          </cell>
          <cell r="D110" t="str">
            <v>North Down AC</v>
          </cell>
        </row>
        <row r="111">
          <cell r="A111">
            <v>109</v>
          </cell>
          <cell r="B111" t="str">
            <v>Lucy Cheatley</v>
          </cell>
          <cell r="C111" t="str">
            <v>U14</v>
          </cell>
          <cell r="D111" t="str">
            <v>North Down AC</v>
          </cell>
        </row>
        <row r="112">
          <cell r="A112">
            <v>110</v>
          </cell>
          <cell r="B112" t="str">
            <v>Finlay Mayne</v>
          </cell>
          <cell r="C112" t="str">
            <v>ps</v>
          </cell>
          <cell r="D112" t="str">
            <v>Londonderry PS</v>
          </cell>
        </row>
        <row r="113">
          <cell r="A113">
            <v>111</v>
          </cell>
          <cell r="B113" t="str">
            <v>Jaden Addis</v>
          </cell>
          <cell r="C113" t="str">
            <v>PS</v>
          </cell>
          <cell r="D113" t="str">
            <v>St Comgalls PS</v>
          </cell>
        </row>
        <row r="114">
          <cell r="A114">
            <v>112</v>
          </cell>
          <cell r="B114" t="str">
            <v>Rudy Mayne</v>
          </cell>
          <cell r="C114" t="str">
            <v>u14</v>
          </cell>
          <cell r="D114" t="str">
            <v>regent house</v>
          </cell>
        </row>
        <row r="115">
          <cell r="A115">
            <v>113</v>
          </cell>
          <cell r="B115" t="str">
            <v>Ryan Lynas</v>
          </cell>
          <cell r="C115" t="str">
            <v>u14</v>
          </cell>
          <cell r="D115" t="str">
            <v>North Down AC</v>
          </cell>
        </row>
        <row r="116">
          <cell r="A116">
            <v>114</v>
          </cell>
          <cell r="B116" t="str">
            <v>Zac Parker</v>
          </cell>
          <cell r="C116" t="str">
            <v>PS</v>
          </cell>
          <cell r="D116" t="str">
            <v>Killinchy PS</v>
          </cell>
        </row>
        <row r="117">
          <cell r="A117">
            <v>115</v>
          </cell>
          <cell r="B117" t="str">
            <v>Morgan Wilson</v>
          </cell>
          <cell r="C117" t="str">
            <v>u14</v>
          </cell>
          <cell r="D117" t="str">
            <v>North Down AC</v>
          </cell>
        </row>
        <row r="118">
          <cell r="A118">
            <v>116</v>
          </cell>
          <cell r="B118" t="str">
            <v>Cora Scullion</v>
          </cell>
          <cell r="C118" t="str">
            <v>PS</v>
          </cell>
          <cell r="D118" t="str">
            <v>CARMEN runners</v>
          </cell>
        </row>
        <row r="119">
          <cell r="A119">
            <v>117</v>
          </cell>
          <cell r="B119" t="str">
            <v>David Nelson</v>
          </cell>
          <cell r="C119" t="str">
            <v>PS</v>
          </cell>
          <cell r="D119" t="str">
            <v>North Down AC</v>
          </cell>
        </row>
        <row r="120">
          <cell r="A120">
            <v>118</v>
          </cell>
          <cell r="B120" t="str">
            <v>Ben Cardwell</v>
          </cell>
          <cell r="C120" t="str">
            <v>U14</v>
          </cell>
          <cell r="D120" t="str">
            <v>North Down AC</v>
          </cell>
        </row>
        <row r="121">
          <cell r="A121">
            <v>119</v>
          </cell>
          <cell r="B121" t="str">
            <v>Alex Watson</v>
          </cell>
          <cell r="C121" t="str">
            <v>u14</v>
          </cell>
          <cell r="D121" t="str">
            <v>Dromore AC</v>
          </cell>
        </row>
        <row r="122">
          <cell r="A122">
            <v>120</v>
          </cell>
          <cell r="B122" t="str">
            <v>Caoimhe Fenlon</v>
          </cell>
          <cell r="C122" t="str">
            <v>PS</v>
          </cell>
          <cell r="D122" t="str">
            <v>North Down AC</v>
          </cell>
        </row>
        <row r="123">
          <cell r="A123">
            <v>121</v>
          </cell>
          <cell r="B123" t="str">
            <v>Niamh Fenlon</v>
          </cell>
          <cell r="C123" t="str">
            <v>u14</v>
          </cell>
          <cell r="D123" t="str">
            <v>North Down AC</v>
          </cell>
        </row>
        <row r="124">
          <cell r="A124">
            <v>122</v>
          </cell>
          <cell r="B124" t="str">
            <v>Rudi Weatherup</v>
          </cell>
          <cell r="C124" t="str">
            <v>ps</v>
          </cell>
          <cell r="D124" t="str">
            <v>Grange Park PS</v>
          </cell>
        </row>
        <row r="125">
          <cell r="A125">
            <v>123</v>
          </cell>
          <cell r="B125" t="str">
            <v>Ben Riddell</v>
          </cell>
          <cell r="C125" t="str">
            <v>u14</v>
          </cell>
          <cell r="D125" t="str">
            <v>North Down AC</v>
          </cell>
        </row>
        <row r="126">
          <cell r="A126">
            <v>124</v>
          </cell>
          <cell r="B126" t="str">
            <v>Callum Dornan</v>
          </cell>
          <cell r="C126" t="str">
            <v>u14</v>
          </cell>
          <cell r="D126" t="str">
            <v>North Down AC</v>
          </cell>
        </row>
        <row r="127">
          <cell r="A127">
            <v>125</v>
          </cell>
          <cell r="B127" t="str">
            <v>Finn Johnston</v>
          </cell>
          <cell r="C127" t="str">
            <v>PS</v>
          </cell>
          <cell r="D127" t="str">
            <v>St Comgalls PS</v>
          </cell>
        </row>
        <row r="128">
          <cell r="A128">
            <v>126</v>
          </cell>
          <cell r="B128" t="str">
            <v>Naomi Dunne</v>
          </cell>
          <cell r="C128" t="str">
            <v>u14</v>
          </cell>
          <cell r="D128" t="str">
            <v>North Down AC</v>
          </cell>
        </row>
        <row r="129">
          <cell r="A129">
            <v>127</v>
          </cell>
          <cell r="B129" t="str">
            <v>Jacob McKitterick</v>
          </cell>
          <cell r="C129" t="str">
            <v>u14</v>
          </cell>
          <cell r="D129" t="str">
            <v>Willowfield Harriers</v>
          </cell>
        </row>
        <row r="130">
          <cell r="A130">
            <v>128</v>
          </cell>
          <cell r="B130" t="str">
            <v>Patrick McDonough</v>
          </cell>
          <cell r="C130" t="str">
            <v>PS</v>
          </cell>
          <cell r="D130" t="str">
            <v>North Down AC</v>
          </cell>
        </row>
        <row r="131">
          <cell r="A131">
            <v>129</v>
          </cell>
          <cell r="B131" t="str">
            <v>Chris Diamond</v>
          </cell>
          <cell r="C131" t="str">
            <v>Senior</v>
          </cell>
          <cell r="D131" t="str">
            <v>Annadale Striders</v>
          </cell>
        </row>
        <row r="132">
          <cell r="A132">
            <v>130</v>
          </cell>
          <cell r="B132" t="str">
            <v>Simon Murray</v>
          </cell>
          <cell r="C132" t="str">
            <v>Senior</v>
          </cell>
          <cell r="D132" t="str">
            <v>Annadale Striders</v>
          </cell>
        </row>
        <row r="133">
          <cell r="A133">
            <v>131</v>
          </cell>
          <cell r="B133" t="str">
            <v>Ciaran McKendry</v>
          </cell>
          <cell r="C133" t="str">
            <v>Senior</v>
          </cell>
          <cell r="D133" t="str">
            <v>Annadale Striders</v>
          </cell>
        </row>
        <row r="134">
          <cell r="A134">
            <v>132</v>
          </cell>
          <cell r="B134" t="str">
            <v>Sebb Holley</v>
          </cell>
          <cell r="C134" t="str">
            <v>PS</v>
          </cell>
          <cell r="D134" t="str">
            <v>Ballyholme PS</v>
          </cell>
        </row>
        <row r="135">
          <cell r="A135">
            <v>133</v>
          </cell>
          <cell r="B135" t="str">
            <v>JJ Holley</v>
          </cell>
          <cell r="C135" t="str">
            <v>u14</v>
          </cell>
          <cell r="D135" t="str">
            <v>North Down AC</v>
          </cell>
        </row>
        <row r="136">
          <cell r="A136">
            <v>134</v>
          </cell>
          <cell r="B136" t="str">
            <v>Zac Barnett</v>
          </cell>
          <cell r="C136" t="str">
            <v>PS</v>
          </cell>
          <cell r="D136" t="str">
            <v>Downshire PS</v>
          </cell>
        </row>
        <row r="137">
          <cell r="A137">
            <v>135</v>
          </cell>
          <cell r="B137" t="str">
            <v>Christopher Fielding</v>
          </cell>
          <cell r="C137" t="str">
            <v>Senior</v>
          </cell>
          <cell r="D137" t="str">
            <v>derry spartan</v>
          </cell>
        </row>
        <row r="138">
          <cell r="A138">
            <v>136</v>
          </cell>
          <cell r="B138" t="str">
            <v>Conan McCaughry</v>
          </cell>
          <cell r="C138" t="str">
            <v>Senior</v>
          </cell>
          <cell r="D138" t="str">
            <v>North Belfast Harriers</v>
          </cell>
        </row>
        <row r="139">
          <cell r="A139">
            <v>137</v>
          </cell>
          <cell r="B139" t="str">
            <v>Andrew Neill</v>
          </cell>
          <cell r="C139" t="str">
            <v>Senior</v>
          </cell>
          <cell r="D139" t="str">
            <v>City of Lisburn AC</v>
          </cell>
        </row>
        <row r="140">
          <cell r="A140">
            <v>138</v>
          </cell>
          <cell r="B140" t="str">
            <v>Heather Malone</v>
          </cell>
          <cell r="C140" t="str">
            <v>Senior</v>
          </cell>
          <cell r="D140" t="str">
            <v>East Coast AC</v>
          </cell>
        </row>
        <row r="141">
          <cell r="A141">
            <v>139</v>
          </cell>
          <cell r="B141" t="str">
            <v>Simon Taylor</v>
          </cell>
          <cell r="C141" t="str">
            <v>Senior</v>
          </cell>
          <cell r="D141" t="str">
            <v>Annadale Striders</v>
          </cell>
        </row>
        <row r="142">
          <cell r="A142">
            <v>140</v>
          </cell>
          <cell r="B142" t="str">
            <v>Phillip Baillie</v>
          </cell>
          <cell r="C142" t="str">
            <v>Senior</v>
          </cell>
          <cell r="D142" t="str">
            <v>North Down AC</v>
          </cell>
        </row>
        <row r="143">
          <cell r="A143">
            <v>141</v>
          </cell>
          <cell r="B143" t="str">
            <v>Ben Caughers</v>
          </cell>
          <cell r="C143" t="str">
            <v>Senior</v>
          </cell>
          <cell r="D143" t="str">
            <v>North Down AC</v>
          </cell>
        </row>
        <row r="144">
          <cell r="A144">
            <v>142</v>
          </cell>
          <cell r="B144" t="str">
            <v>Jamie Stevenson</v>
          </cell>
          <cell r="C144" t="str">
            <v>Senior</v>
          </cell>
          <cell r="D144" t="str">
            <v>North Down AC</v>
          </cell>
        </row>
        <row r="145">
          <cell r="A145">
            <v>143</v>
          </cell>
          <cell r="B145" t="str">
            <v>Suzi Cave</v>
          </cell>
          <cell r="C145" t="str">
            <v>Senior</v>
          </cell>
          <cell r="D145" t="str">
            <v>Lagan Valley AC</v>
          </cell>
        </row>
        <row r="146">
          <cell r="A146">
            <v>144</v>
          </cell>
          <cell r="B146" t="str">
            <v>David Proctor</v>
          </cell>
          <cell r="C146" t="str">
            <v>Senior</v>
          </cell>
          <cell r="D146" t="str">
            <v>Willowfield Harriers</v>
          </cell>
        </row>
        <row r="147">
          <cell r="A147">
            <v>145</v>
          </cell>
          <cell r="B147" t="str">
            <v>Ciaran Ferris</v>
          </cell>
          <cell r="C147" t="str">
            <v>Senior</v>
          </cell>
          <cell r="D147" t="str">
            <v>cambridge and coldridge</v>
          </cell>
        </row>
        <row r="148">
          <cell r="A148">
            <v>301</v>
          </cell>
          <cell r="B148" t="str">
            <v>Kevin Mulligan</v>
          </cell>
          <cell r="C148" t="str">
            <v>Masters</v>
          </cell>
          <cell r="D148" t="str">
            <v>North Down AC</v>
          </cell>
        </row>
        <row r="149">
          <cell r="A149">
            <v>302</v>
          </cell>
          <cell r="B149" t="str">
            <v>Chloe Browne</v>
          </cell>
          <cell r="C149" t="str">
            <v>U17</v>
          </cell>
          <cell r="D149" t="str">
            <v>Willowfield Harriers</v>
          </cell>
        </row>
        <row r="150">
          <cell r="A150">
            <v>303</v>
          </cell>
          <cell r="B150" t="str">
            <v>Norman Campbell</v>
          </cell>
          <cell r="C150" t="str">
            <v>Masters</v>
          </cell>
          <cell r="D150" t="str">
            <v>Unattached</v>
          </cell>
        </row>
        <row r="151">
          <cell r="A151">
            <v>304</v>
          </cell>
          <cell r="B151" t="str">
            <v>Paula Simpson</v>
          </cell>
          <cell r="C151" t="str">
            <v>Masters</v>
          </cell>
          <cell r="D151" t="str">
            <v>North Down AC</v>
          </cell>
        </row>
        <row r="152">
          <cell r="A152">
            <v>305</v>
          </cell>
          <cell r="B152" t="str">
            <v>Lorcan McGurk</v>
          </cell>
          <cell r="C152" t="str">
            <v>U17</v>
          </cell>
          <cell r="D152" t="str">
            <v>City of Lisburn</v>
          </cell>
        </row>
        <row r="153">
          <cell r="A153">
            <v>306</v>
          </cell>
          <cell r="B153" t="str">
            <v>Alan Hughes</v>
          </cell>
          <cell r="C153" t="str">
            <v>Masters</v>
          </cell>
          <cell r="D153" t="str">
            <v>North Down AC</v>
          </cell>
        </row>
        <row r="154">
          <cell r="A154">
            <v>307</v>
          </cell>
          <cell r="B154" t="str">
            <v>Ian Brankin</v>
          </cell>
          <cell r="C154" t="str">
            <v>Masters</v>
          </cell>
          <cell r="D154" t="str">
            <v>Peninsula Tri Club</v>
          </cell>
        </row>
        <row r="155">
          <cell r="A155">
            <v>308</v>
          </cell>
          <cell r="B155" t="str">
            <v>Chris Downey</v>
          </cell>
          <cell r="C155" t="str">
            <v>Masters</v>
          </cell>
          <cell r="D155" t="str">
            <v>North Down AC</v>
          </cell>
        </row>
        <row r="156">
          <cell r="A156">
            <v>309</v>
          </cell>
          <cell r="B156" t="str">
            <v>Allen Cox</v>
          </cell>
          <cell r="C156" t="str">
            <v>Masters</v>
          </cell>
          <cell r="D156" t="str">
            <v>North Down AC</v>
          </cell>
        </row>
        <row r="157">
          <cell r="A157">
            <v>310</v>
          </cell>
          <cell r="B157" t="str">
            <v>Mitchell Brown</v>
          </cell>
          <cell r="C157" t="str">
            <v>Masters</v>
          </cell>
          <cell r="D157" t="str">
            <v>North Down AC</v>
          </cell>
        </row>
        <row r="158">
          <cell r="A158">
            <v>311</v>
          </cell>
          <cell r="B158" t="str">
            <v>Gerard Adair</v>
          </cell>
          <cell r="C158" t="str">
            <v>Masters</v>
          </cell>
          <cell r="D158" t="str">
            <v>North Down AC</v>
          </cell>
        </row>
        <row r="159">
          <cell r="A159">
            <v>312</v>
          </cell>
          <cell r="B159" t="str">
            <v>Glenn Armstrong</v>
          </cell>
          <cell r="C159" t="str">
            <v>Masters</v>
          </cell>
          <cell r="D159" t="str">
            <v>North Down AC</v>
          </cell>
        </row>
        <row r="160">
          <cell r="A160">
            <v>313</v>
          </cell>
          <cell r="B160" t="str">
            <v xml:space="preserve">Gerry O'Boyle </v>
          </cell>
          <cell r="C160" t="str">
            <v>Masters</v>
          </cell>
          <cell r="D160" t="str">
            <v>North Down AC</v>
          </cell>
        </row>
        <row r="161">
          <cell r="A161">
            <v>314</v>
          </cell>
          <cell r="B161" t="str">
            <v>Mark McKeown</v>
          </cell>
          <cell r="C161" t="str">
            <v>Masters</v>
          </cell>
          <cell r="D161" t="str">
            <v>Armagh AC</v>
          </cell>
        </row>
        <row r="162">
          <cell r="A162">
            <v>315</v>
          </cell>
          <cell r="B162" t="str">
            <v>Tilly McKeown</v>
          </cell>
          <cell r="C162" t="str">
            <v>U17</v>
          </cell>
          <cell r="D162" t="str">
            <v>Armagh AC</v>
          </cell>
        </row>
        <row r="163">
          <cell r="A163">
            <v>316</v>
          </cell>
          <cell r="B163" t="str">
            <v>Calvin Mehaffey</v>
          </cell>
          <cell r="C163" t="str">
            <v>U17</v>
          </cell>
          <cell r="D163" t="str">
            <v>Dromore AC</v>
          </cell>
        </row>
        <row r="164">
          <cell r="A164">
            <v>317</v>
          </cell>
          <cell r="B164" t="str">
            <v>Christopher McClean</v>
          </cell>
          <cell r="C164" t="str">
            <v>U17</v>
          </cell>
          <cell r="D164" t="str">
            <v>Ward Park Runners</v>
          </cell>
        </row>
        <row r="165">
          <cell r="A165">
            <v>318</v>
          </cell>
          <cell r="B165" t="str">
            <v>Leo Magee</v>
          </cell>
          <cell r="C165" t="str">
            <v>u20</v>
          </cell>
          <cell r="D165" t="str">
            <v>St Colemans</v>
          </cell>
        </row>
        <row r="166">
          <cell r="A166">
            <v>319</v>
          </cell>
          <cell r="B166" t="str">
            <v>Callum McDonough</v>
          </cell>
          <cell r="C166" t="str">
            <v>u20</v>
          </cell>
          <cell r="D166" t="str">
            <v>St Colemans</v>
          </cell>
        </row>
        <row r="167">
          <cell r="A167">
            <v>320</v>
          </cell>
          <cell r="B167" t="str">
            <v>Neil Curran</v>
          </cell>
          <cell r="C167" t="str">
            <v>masters</v>
          </cell>
          <cell r="D167" t="str">
            <v>East Down AC</v>
          </cell>
        </row>
        <row r="168">
          <cell r="A168">
            <v>322</v>
          </cell>
          <cell r="B168" t="str">
            <v>Kevin Mulligan</v>
          </cell>
          <cell r="C168" t="str">
            <v>Masters</v>
          </cell>
          <cell r="D168" t="str">
            <v>North Down AC</v>
          </cell>
        </row>
        <row r="169">
          <cell r="A169">
            <v>322</v>
          </cell>
          <cell r="B169" t="str">
            <v>Gareth Kelly</v>
          </cell>
          <cell r="C169" t="str">
            <v>Masters</v>
          </cell>
          <cell r="D169" t="str">
            <v>Armagh AC</v>
          </cell>
        </row>
        <row r="170">
          <cell r="A170">
            <v>323</v>
          </cell>
          <cell r="B170" t="str">
            <v>Edie Carroll</v>
          </cell>
          <cell r="C170" t="str">
            <v>U17</v>
          </cell>
          <cell r="D170" t="str">
            <v>East Down AC</v>
          </cell>
        </row>
        <row r="171">
          <cell r="A171">
            <v>324</v>
          </cell>
          <cell r="B171" t="str">
            <v>Paul Carroll</v>
          </cell>
          <cell r="C171" t="str">
            <v>Masters</v>
          </cell>
          <cell r="D171" t="str">
            <v>Annadale Striders</v>
          </cell>
        </row>
        <row r="172">
          <cell r="A172">
            <v>325</v>
          </cell>
          <cell r="B172" t="str">
            <v>Tomas Oceallaigh</v>
          </cell>
          <cell r="C172" t="str">
            <v>u20</v>
          </cell>
          <cell r="D172" t="str">
            <v>St Colemans</v>
          </cell>
        </row>
        <row r="174">
          <cell r="A174">
            <v>327</v>
          </cell>
          <cell r="B174" t="str">
            <v>Jodi Smith</v>
          </cell>
          <cell r="C174" t="str">
            <v>Masters</v>
          </cell>
          <cell r="D174" t="str">
            <v>North Down AC</v>
          </cell>
        </row>
        <row r="175">
          <cell r="A175">
            <v>328</v>
          </cell>
          <cell r="B175" t="str">
            <v>Fiona Murphy</v>
          </cell>
          <cell r="C175" t="str">
            <v>Masters</v>
          </cell>
          <cell r="D175" t="str">
            <v>Ballydrain Harriers</v>
          </cell>
        </row>
        <row r="176">
          <cell r="A176">
            <v>329</v>
          </cell>
          <cell r="B176" t="str">
            <v>Lucy Bradshaw</v>
          </cell>
          <cell r="C176" t="str">
            <v>u17</v>
          </cell>
          <cell r="D176" t="str">
            <v>dromore ac</v>
          </cell>
        </row>
        <row r="177">
          <cell r="A177">
            <v>330</v>
          </cell>
          <cell r="B177" t="str">
            <v>Adam Skelly</v>
          </cell>
          <cell r="C177" t="str">
            <v>u17</v>
          </cell>
          <cell r="D177" t="str">
            <v>North Down AC</v>
          </cell>
        </row>
        <row r="178">
          <cell r="A178">
            <v>331</v>
          </cell>
          <cell r="B178" t="str">
            <v>Jacob Swann</v>
          </cell>
          <cell r="C178" t="str">
            <v>u17</v>
          </cell>
          <cell r="D178" t="str">
            <v>North Down AC</v>
          </cell>
        </row>
        <row r="179">
          <cell r="A179">
            <v>332</v>
          </cell>
          <cell r="B179" t="str">
            <v>Michael Kelly</v>
          </cell>
          <cell r="C179" t="str">
            <v>Masters</v>
          </cell>
          <cell r="D179" t="str">
            <v>Armagh AC</v>
          </cell>
        </row>
        <row r="180">
          <cell r="A180">
            <v>333</v>
          </cell>
          <cell r="B180" t="str">
            <v>Mark Carberry</v>
          </cell>
          <cell r="C180" t="str">
            <v>U17</v>
          </cell>
          <cell r="D180" t="str">
            <v>North Down AC</v>
          </cell>
        </row>
        <row r="181">
          <cell r="A181">
            <v>334</v>
          </cell>
          <cell r="B181" t="str">
            <v>Matthew Carville</v>
          </cell>
          <cell r="C181" t="str">
            <v>u17</v>
          </cell>
          <cell r="D181" t="str">
            <v>Scrabo Striders</v>
          </cell>
        </row>
        <row r="182">
          <cell r="A182">
            <v>335</v>
          </cell>
          <cell r="B182" t="str">
            <v>McKenzie Murray</v>
          </cell>
          <cell r="C182" t="str">
            <v>u17</v>
          </cell>
          <cell r="D182" t="str">
            <v>East Down AC</v>
          </cell>
        </row>
        <row r="183">
          <cell r="A183">
            <v>336</v>
          </cell>
          <cell r="B183" t="str">
            <v>Dee Murray</v>
          </cell>
          <cell r="C183" t="str">
            <v>Masters</v>
          </cell>
          <cell r="D183" t="str">
            <v>East Down AC</v>
          </cell>
        </row>
        <row r="184">
          <cell r="A184">
            <v>337</v>
          </cell>
          <cell r="B184" t="str">
            <v>Tom Dowey</v>
          </cell>
          <cell r="C184" t="str">
            <v>Masters</v>
          </cell>
          <cell r="D184" t="str">
            <v>East Down AC</v>
          </cell>
        </row>
        <row r="185">
          <cell r="A185">
            <v>338</v>
          </cell>
          <cell r="B185" t="str">
            <v>Mark Wright</v>
          </cell>
          <cell r="C185" t="str">
            <v>Masters</v>
          </cell>
          <cell r="D185" t="str">
            <v>Annadale Striders</v>
          </cell>
        </row>
        <row r="186">
          <cell r="A186">
            <v>339</v>
          </cell>
          <cell r="B186" t="str">
            <v>Dara Rodgers</v>
          </cell>
          <cell r="C186" t="str">
            <v>u20</v>
          </cell>
          <cell r="D186" t="str">
            <v>st colemans</v>
          </cell>
        </row>
        <row r="187">
          <cell r="A187">
            <v>340</v>
          </cell>
          <cell r="B187" t="str">
            <v>Zara Barnett</v>
          </cell>
          <cell r="C187" t="str">
            <v>u17</v>
          </cell>
          <cell r="D187" t="str">
            <v>victoria college</v>
          </cell>
        </row>
        <row r="188">
          <cell r="A188">
            <v>341</v>
          </cell>
          <cell r="B188" t="str">
            <v>Sarah Fowler</v>
          </cell>
          <cell r="C188" t="str">
            <v>Masters</v>
          </cell>
          <cell r="D188" t="str">
            <v>City of Lisburn AC</v>
          </cell>
        </row>
        <row r="189">
          <cell r="A189">
            <v>342</v>
          </cell>
          <cell r="B189" t="str">
            <v>Mabelle Wilcox</v>
          </cell>
          <cell r="C189" t="str">
            <v>u17</v>
          </cell>
          <cell r="D189" t="str">
            <v>Willowfield Harriers</v>
          </cell>
        </row>
        <row r="190">
          <cell r="A190">
            <v>343</v>
          </cell>
          <cell r="B190" t="str">
            <v>AmeliaTyler</v>
          </cell>
          <cell r="C190" t="str">
            <v>u17</v>
          </cell>
          <cell r="D190" t="str">
            <v>North Down AC</v>
          </cell>
        </row>
        <row r="191">
          <cell r="A191">
            <v>344</v>
          </cell>
          <cell r="B191" t="str">
            <v>Vaughan Purnell</v>
          </cell>
          <cell r="C191" t="str">
            <v>Masters</v>
          </cell>
          <cell r="D191" t="str">
            <v>City of Lisburn AC</v>
          </cell>
        </row>
        <row r="192">
          <cell r="A192">
            <v>345</v>
          </cell>
          <cell r="B192" t="str">
            <v>Dave Lonnan</v>
          </cell>
          <cell r="C192" t="str">
            <v>Masters</v>
          </cell>
          <cell r="D192" t="str">
            <v>City of Lisburn AC</v>
          </cell>
        </row>
        <row r="193">
          <cell r="A193">
            <v>346</v>
          </cell>
          <cell r="B193" t="str">
            <v>Micke Smith</v>
          </cell>
          <cell r="C193" t="str">
            <v>Masters</v>
          </cell>
          <cell r="D193" t="str">
            <v>Dub Runners</v>
          </cell>
        </row>
        <row r="194">
          <cell r="A194">
            <v>347</v>
          </cell>
          <cell r="B194" t="str">
            <v>James Lennon</v>
          </cell>
          <cell r="C194" t="str">
            <v>Masters</v>
          </cell>
          <cell r="D194" t="str">
            <v>Peninsula Tri Club</v>
          </cell>
        </row>
        <row r="195">
          <cell r="A195">
            <v>348</v>
          </cell>
          <cell r="B195" t="str">
            <v>Mark Weir</v>
          </cell>
          <cell r="C195" t="str">
            <v>Masters</v>
          </cell>
          <cell r="D195" t="str">
            <v>North Down AC</v>
          </cell>
        </row>
        <row r="196">
          <cell r="A196">
            <v>349</v>
          </cell>
          <cell r="B196" t="str">
            <v>Francis Marsh</v>
          </cell>
          <cell r="C196" t="str">
            <v>Masters</v>
          </cell>
          <cell r="D196" t="str">
            <v>North Down AC</v>
          </cell>
        </row>
        <row r="197">
          <cell r="A197">
            <v>350</v>
          </cell>
          <cell r="B197" t="str">
            <v>Zara Fulton</v>
          </cell>
          <cell r="C197" t="str">
            <v>Masters</v>
          </cell>
          <cell r="D197" t="str">
            <v>North Down AC</v>
          </cell>
        </row>
        <row r="198">
          <cell r="A198">
            <v>351</v>
          </cell>
          <cell r="B198" t="str">
            <v>Steven Turner</v>
          </cell>
          <cell r="C198" t="str">
            <v>Masters</v>
          </cell>
          <cell r="D198" t="str">
            <v>North Down AC</v>
          </cell>
        </row>
        <row r="199">
          <cell r="A199">
            <v>352</v>
          </cell>
          <cell r="B199" t="str">
            <v>Kevin Briggs</v>
          </cell>
          <cell r="C199" t="str">
            <v>Masters</v>
          </cell>
          <cell r="D199" t="str">
            <v>Peninsula Tri Club</v>
          </cell>
        </row>
        <row r="200">
          <cell r="A200">
            <v>353</v>
          </cell>
          <cell r="B200" t="str">
            <v>David Simpson</v>
          </cell>
          <cell r="C200" t="str">
            <v>Masters</v>
          </cell>
          <cell r="D200" t="str">
            <v>Newcastle AC</v>
          </cell>
        </row>
        <row r="201">
          <cell r="A201">
            <v>354</v>
          </cell>
          <cell r="B201" t="str">
            <v>Andrew Wallace</v>
          </cell>
          <cell r="C201" t="str">
            <v>Masters</v>
          </cell>
          <cell r="D201" t="str">
            <v>Ballydrain Harriers</v>
          </cell>
        </row>
        <row r="202">
          <cell r="A202">
            <v>355</v>
          </cell>
          <cell r="B202" t="str">
            <v>Mark Elliott</v>
          </cell>
          <cell r="C202" t="str">
            <v>Masters</v>
          </cell>
          <cell r="D202" t="str">
            <v>Ballydrain Harriers</v>
          </cell>
        </row>
        <row r="203">
          <cell r="A203">
            <v>356</v>
          </cell>
          <cell r="B203" t="str">
            <v>Denise Logue</v>
          </cell>
          <cell r="C203" t="str">
            <v>Masters</v>
          </cell>
          <cell r="D203" t="str">
            <v>Ballydrain Harriers</v>
          </cell>
        </row>
        <row r="204">
          <cell r="A204">
            <v>357</v>
          </cell>
          <cell r="B204" t="str">
            <v>Elizabeth Dawson</v>
          </cell>
          <cell r="C204" t="str">
            <v>Masters</v>
          </cell>
          <cell r="D204" t="str">
            <v>Lagan Valley AC</v>
          </cell>
        </row>
        <row r="205">
          <cell r="A205">
            <v>501</v>
          </cell>
          <cell r="B205" t="str">
            <v>Rio Catney</v>
          </cell>
          <cell r="C205" t="str">
            <v>U20</v>
          </cell>
          <cell r="D205" t="str">
            <v>North Down AC</v>
          </cell>
        </row>
        <row r="206">
          <cell r="A206">
            <v>502</v>
          </cell>
          <cell r="B206" t="str">
            <v>Cameron Jenkins</v>
          </cell>
          <cell r="C206" t="str">
            <v>u20</v>
          </cell>
          <cell r="D206" t="str">
            <v>North Down AC</v>
          </cell>
        </row>
        <row r="207">
          <cell r="A207">
            <v>503</v>
          </cell>
          <cell r="B207" t="str">
            <v>Adam McElwee</v>
          </cell>
          <cell r="C207" t="str">
            <v>u20</v>
          </cell>
          <cell r="D207" t="str">
            <v>Lagan Valley AC</v>
          </cell>
        </row>
        <row r="208">
          <cell r="A208">
            <v>504</v>
          </cell>
          <cell r="B208" t="str">
            <v>Gareth Cambell</v>
          </cell>
          <cell r="C208" t="str">
            <v>u20</v>
          </cell>
          <cell r="D208" t="str">
            <v>Willowfield Harriers</v>
          </cell>
        </row>
        <row r="209">
          <cell r="A209">
            <v>505</v>
          </cell>
          <cell r="B209" t="str">
            <v>Jake Rushby</v>
          </cell>
          <cell r="C209" t="str">
            <v>u20</v>
          </cell>
          <cell r="D209" t="str">
            <v>North Down AC</v>
          </cell>
        </row>
        <row r="210">
          <cell r="A210">
            <v>506</v>
          </cell>
          <cell r="B210" t="str">
            <v>Luke Wallace</v>
          </cell>
          <cell r="C210" t="str">
            <v>u20</v>
          </cell>
          <cell r="D210" t="str">
            <v>Ballydrain Harriers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E049-FA2F-4B97-B955-BA13FC18ECF7}">
  <dimension ref="A2:F47"/>
  <sheetViews>
    <sheetView showGridLines="0" topLeftCell="A34" workbookViewId="0">
      <selection activeCell="A2" sqref="A2:F47"/>
    </sheetView>
  </sheetViews>
  <sheetFormatPr defaultRowHeight="15" x14ac:dyDescent="0.25"/>
  <cols>
    <col min="3" max="3" width="9.140625" style="14"/>
    <col min="4" max="4" width="19.7109375" bestFit="1" customWidth="1"/>
    <col min="6" max="6" width="21.7109375" bestFit="1" customWidth="1"/>
  </cols>
  <sheetData>
    <row r="2" spans="1:6" x14ac:dyDescent="0.25">
      <c r="A2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6" spans="1:6" x14ac:dyDescent="0.25">
      <c r="A6" t="s">
        <v>3</v>
      </c>
    </row>
    <row r="8" spans="1:6" x14ac:dyDescent="0.25">
      <c r="A8" s="1" t="s">
        <v>4</v>
      </c>
      <c r="B8" s="2" t="s">
        <v>5</v>
      </c>
      <c r="C8" s="3" t="s">
        <v>6</v>
      </c>
      <c r="D8" s="3" t="s">
        <v>7</v>
      </c>
      <c r="E8" s="1" t="s">
        <v>8</v>
      </c>
      <c r="F8" s="1" t="s">
        <v>9</v>
      </c>
    </row>
    <row r="9" spans="1:6" x14ac:dyDescent="0.25">
      <c r="A9" s="1">
        <v>1</v>
      </c>
      <c r="B9" s="2">
        <v>4.57</v>
      </c>
      <c r="C9" s="4">
        <v>116</v>
      </c>
      <c r="D9" s="4" t="str">
        <f t="shared" ref="D9:D47" si="0">IF(ISBLANK(C9),"",VLOOKUP(C9,Entries,2))</f>
        <v>Cora Scullion</v>
      </c>
      <c r="E9" s="5" t="str">
        <f t="shared" ref="E9:E47" si="1">IF(ISBLANK(C9),"",VLOOKUP(C9,Entries,3))</f>
        <v>PS</v>
      </c>
      <c r="F9" s="5" t="str">
        <f t="shared" ref="F9:F47" si="2">IF(ISBLANK(C9),"",VLOOKUP(C9,Entries,4))</f>
        <v>CARMEN runners</v>
      </c>
    </row>
    <row r="10" spans="1:6" x14ac:dyDescent="0.25">
      <c r="A10" s="1">
        <v>2</v>
      </c>
      <c r="B10" s="2">
        <v>5.08</v>
      </c>
      <c r="C10" s="4">
        <v>98</v>
      </c>
      <c r="D10" s="4" t="str">
        <f t="shared" si="0"/>
        <v>Lyndsey Kelly</v>
      </c>
      <c r="E10" s="5" t="str">
        <f t="shared" si="1"/>
        <v>ps</v>
      </c>
      <c r="F10" s="5" t="str">
        <f t="shared" si="2"/>
        <v>st patricks crossmaglen</v>
      </c>
    </row>
    <row r="11" spans="1:6" x14ac:dyDescent="0.25">
      <c r="A11" s="1">
        <v>3</v>
      </c>
      <c r="B11" s="2">
        <v>5.1100000000000003</v>
      </c>
      <c r="C11" s="4">
        <v>93</v>
      </c>
      <c r="D11" s="4" t="str">
        <f t="shared" si="0"/>
        <v>Elsa Montgomery</v>
      </c>
      <c r="E11" s="5" t="str">
        <f t="shared" si="1"/>
        <v>PS</v>
      </c>
      <c r="F11" s="5" t="str">
        <f t="shared" si="2"/>
        <v>Holywood PS</v>
      </c>
    </row>
    <row r="12" spans="1:6" x14ac:dyDescent="0.25">
      <c r="A12" s="1">
        <v>4</v>
      </c>
      <c r="B12" s="2">
        <v>5.2</v>
      </c>
      <c r="C12" s="4">
        <v>19</v>
      </c>
      <c r="D12" s="4" t="str">
        <f t="shared" si="0"/>
        <v>Rebekah Laffin</v>
      </c>
      <c r="E12" s="5" t="str">
        <f t="shared" si="1"/>
        <v>PS</v>
      </c>
      <c r="F12" s="5" t="str">
        <f t="shared" si="2"/>
        <v>Towerview PS</v>
      </c>
    </row>
    <row r="13" spans="1:6" x14ac:dyDescent="0.25">
      <c r="A13" s="1">
        <v>5</v>
      </c>
      <c r="B13" s="2">
        <v>5.28</v>
      </c>
      <c r="C13" s="4">
        <v>62</v>
      </c>
      <c r="D13" s="4" t="str">
        <f t="shared" si="0"/>
        <v>Holly Blease</v>
      </c>
      <c r="E13" s="5" t="str">
        <f t="shared" si="1"/>
        <v>ps</v>
      </c>
      <c r="F13" s="5" t="str">
        <f t="shared" si="2"/>
        <v>North Down AC</v>
      </c>
    </row>
    <row r="14" spans="1:6" x14ac:dyDescent="0.25">
      <c r="A14" s="1">
        <v>6</v>
      </c>
      <c r="B14" s="2">
        <v>5.31</v>
      </c>
      <c r="C14" s="4">
        <v>40</v>
      </c>
      <c r="D14" s="4" t="str">
        <f t="shared" si="0"/>
        <v>Erin McDaid</v>
      </c>
      <c r="E14" s="5" t="str">
        <f t="shared" si="1"/>
        <v>PS</v>
      </c>
      <c r="F14" s="5" t="str">
        <f t="shared" si="2"/>
        <v xml:space="preserve">Grange Park PS </v>
      </c>
    </row>
    <row r="15" spans="1:6" x14ac:dyDescent="0.25">
      <c r="A15" s="1">
        <v>7</v>
      </c>
      <c r="B15" s="2">
        <v>5.35</v>
      </c>
      <c r="C15" s="4">
        <v>88</v>
      </c>
      <c r="D15" s="4" t="str">
        <f t="shared" si="0"/>
        <v>Ella Riddell</v>
      </c>
      <c r="E15" s="5" t="str">
        <f t="shared" si="1"/>
        <v>PS</v>
      </c>
      <c r="F15" s="5" t="str">
        <f t="shared" si="2"/>
        <v>Ballyholme PS</v>
      </c>
    </row>
    <row r="16" spans="1:6" x14ac:dyDescent="0.25">
      <c r="A16" s="1">
        <v>8</v>
      </c>
      <c r="B16" s="2">
        <v>5.35</v>
      </c>
      <c r="C16" s="4">
        <v>108</v>
      </c>
      <c r="D16" s="4" t="str">
        <f t="shared" si="0"/>
        <v>Lauren Cheatley</v>
      </c>
      <c r="E16" s="5" t="str">
        <f t="shared" si="1"/>
        <v>PS</v>
      </c>
      <c r="F16" s="5" t="str">
        <f t="shared" si="2"/>
        <v>North Down AC</v>
      </c>
    </row>
    <row r="17" spans="1:6" x14ac:dyDescent="0.25">
      <c r="A17" s="1">
        <v>9</v>
      </c>
      <c r="B17" s="2">
        <v>5.37</v>
      </c>
      <c r="C17" s="4">
        <v>20</v>
      </c>
      <c r="D17" s="4" t="str">
        <f t="shared" si="0"/>
        <v>Eva Gibson</v>
      </c>
      <c r="E17" s="5" t="str">
        <f t="shared" si="1"/>
        <v>PS</v>
      </c>
      <c r="F17" s="5" t="str">
        <f>IF(ISBLANK(C17),"",VLOOKUP(C17,Entries,4))</f>
        <v>Towerview PS</v>
      </c>
    </row>
    <row r="18" spans="1:6" x14ac:dyDescent="0.25">
      <c r="A18" s="1">
        <v>10</v>
      </c>
      <c r="B18" s="2">
        <v>5.37</v>
      </c>
      <c r="C18" s="4">
        <v>4</v>
      </c>
      <c r="D18" s="4" t="str">
        <f t="shared" si="0"/>
        <v>Cara McCurley</v>
      </c>
      <c r="E18" s="5" t="str">
        <f t="shared" si="1"/>
        <v>PS</v>
      </c>
      <c r="F18" s="5" t="str">
        <f t="shared" si="2"/>
        <v>St Comgalls PS</v>
      </c>
    </row>
    <row r="19" spans="1:6" x14ac:dyDescent="0.25">
      <c r="A19" s="1">
        <v>11</v>
      </c>
      <c r="B19" s="2">
        <v>5.42</v>
      </c>
      <c r="C19" s="4">
        <v>67</v>
      </c>
      <c r="D19" s="4" t="str">
        <f t="shared" si="0"/>
        <v xml:space="preserve">Daisy McGuigan </v>
      </c>
      <c r="E19" s="5" t="str">
        <f t="shared" si="1"/>
        <v>PS</v>
      </c>
      <c r="F19" s="5" t="str">
        <f t="shared" si="2"/>
        <v>Ballymagee PS</v>
      </c>
    </row>
    <row r="20" spans="1:6" x14ac:dyDescent="0.25">
      <c r="A20" s="1">
        <v>12</v>
      </c>
      <c r="B20" s="2">
        <v>5.51</v>
      </c>
      <c r="C20" s="4">
        <v>2</v>
      </c>
      <c r="D20" s="4" t="str">
        <f t="shared" si="0"/>
        <v>Eimear Mulligan</v>
      </c>
      <c r="E20" s="5" t="str">
        <f t="shared" si="1"/>
        <v>PS</v>
      </c>
      <c r="F20" s="5" t="str">
        <f t="shared" si="2"/>
        <v>St Comgalls PS</v>
      </c>
    </row>
    <row r="21" spans="1:6" x14ac:dyDescent="0.25">
      <c r="A21" s="1">
        <v>13</v>
      </c>
      <c r="B21" s="2">
        <v>5.55</v>
      </c>
      <c r="C21" s="4">
        <v>10</v>
      </c>
      <c r="D21" s="4" t="str">
        <f t="shared" si="0"/>
        <v>Niamh Boal</v>
      </c>
      <c r="E21" s="5" t="str">
        <f t="shared" si="1"/>
        <v>PS</v>
      </c>
      <c r="F21" s="5" t="str">
        <f t="shared" si="2"/>
        <v>St Comgalls PS</v>
      </c>
    </row>
    <row r="22" spans="1:6" x14ac:dyDescent="0.25">
      <c r="A22" s="1">
        <v>14</v>
      </c>
      <c r="B22" s="2">
        <v>5.59</v>
      </c>
      <c r="C22" s="4">
        <v>11</v>
      </c>
      <c r="D22" s="4" t="str">
        <f t="shared" si="0"/>
        <v>Isabella Moraghan</v>
      </c>
      <c r="E22" s="5" t="str">
        <f t="shared" si="1"/>
        <v>PS</v>
      </c>
      <c r="F22" s="5" t="str">
        <f t="shared" si="2"/>
        <v>St Comgalls PS</v>
      </c>
    </row>
    <row r="23" spans="1:6" x14ac:dyDescent="0.25">
      <c r="A23" s="1">
        <v>15</v>
      </c>
      <c r="B23" s="2">
        <v>6.12</v>
      </c>
      <c r="C23" s="4">
        <v>82</v>
      </c>
      <c r="D23" s="4" t="str">
        <f t="shared" si="0"/>
        <v>Anna Moran</v>
      </c>
      <c r="E23" s="5" t="str">
        <f t="shared" si="1"/>
        <v>PS</v>
      </c>
      <c r="F23" s="5" t="str">
        <f t="shared" si="2"/>
        <v>Ballyholme PS</v>
      </c>
    </row>
    <row r="24" spans="1:6" x14ac:dyDescent="0.25">
      <c r="A24" s="1">
        <v>16</v>
      </c>
      <c r="B24" s="2">
        <v>6.14</v>
      </c>
      <c r="C24" s="4">
        <v>120</v>
      </c>
      <c r="D24" s="4" t="str">
        <f t="shared" si="0"/>
        <v>Caoimhe Fenlon</v>
      </c>
      <c r="E24" s="5" t="str">
        <f t="shared" si="1"/>
        <v>PS</v>
      </c>
      <c r="F24" s="5" t="str">
        <f t="shared" si="2"/>
        <v>North Down AC</v>
      </c>
    </row>
    <row r="25" spans="1:6" x14ac:dyDescent="0.25">
      <c r="A25" s="1">
        <v>17</v>
      </c>
      <c r="B25" s="2">
        <v>6.17</v>
      </c>
      <c r="C25" s="4">
        <v>12</v>
      </c>
      <c r="D25" s="4" t="str">
        <f t="shared" si="0"/>
        <v>Maddie Worthington</v>
      </c>
      <c r="E25" s="5" t="str">
        <f t="shared" si="1"/>
        <v>PS</v>
      </c>
      <c r="F25" s="5" t="str">
        <f t="shared" si="2"/>
        <v>St Comgalls PS</v>
      </c>
    </row>
    <row r="26" spans="1:6" x14ac:dyDescent="0.25">
      <c r="A26" s="1">
        <v>18</v>
      </c>
      <c r="B26" s="2">
        <v>6.22</v>
      </c>
      <c r="C26" s="4">
        <v>87</v>
      </c>
      <c r="D26" s="4" t="str">
        <f t="shared" si="0"/>
        <v>Zara Steele</v>
      </c>
      <c r="E26" s="5" t="str">
        <f t="shared" si="1"/>
        <v>PS</v>
      </c>
      <c r="F26" s="5" t="str">
        <f t="shared" si="2"/>
        <v>Ballyholme PS</v>
      </c>
    </row>
    <row r="27" spans="1:6" x14ac:dyDescent="0.25">
      <c r="A27" s="1">
        <v>19</v>
      </c>
      <c r="B27" s="2">
        <v>6.3</v>
      </c>
      <c r="C27" s="4">
        <v>89</v>
      </c>
      <c r="D27" s="4" t="str">
        <f t="shared" si="0"/>
        <v>Matilda Urry</v>
      </c>
      <c r="E27" s="5" t="str">
        <f t="shared" si="1"/>
        <v>PS</v>
      </c>
      <c r="F27" s="5" t="str">
        <f t="shared" si="2"/>
        <v>Ballyholme PS</v>
      </c>
    </row>
    <row r="28" spans="1:6" x14ac:dyDescent="0.25">
      <c r="A28" s="1">
        <v>20</v>
      </c>
      <c r="B28" s="2">
        <v>6.35</v>
      </c>
      <c r="C28" s="4">
        <v>107</v>
      </c>
      <c r="D28" s="4" t="str">
        <f t="shared" si="0"/>
        <v>Amy Taylor</v>
      </c>
      <c r="E28" s="5" t="str">
        <f t="shared" si="1"/>
        <v>PS</v>
      </c>
      <c r="F28" s="5" t="str">
        <f t="shared" si="2"/>
        <v>Kircubbin PS</v>
      </c>
    </row>
    <row r="29" spans="1:6" x14ac:dyDescent="0.25">
      <c r="A29" s="1">
        <v>21</v>
      </c>
      <c r="B29" s="2">
        <v>6.35</v>
      </c>
      <c r="C29" s="4">
        <v>36</v>
      </c>
      <c r="D29" s="4" t="str">
        <f t="shared" si="0"/>
        <v>Alexia Hughes</v>
      </c>
      <c r="E29" s="5" t="str">
        <f t="shared" si="1"/>
        <v>PS</v>
      </c>
      <c r="F29" s="5" t="str">
        <f t="shared" si="2"/>
        <v>Clandeboye PS</v>
      </c>
    </row>
    <row r="30" spans="1:6" x14ac:dyDescent="0.25">
      <c r="A30" s="1">
        <v>22</v>
      </c>
      <c r="B30" s="2">
        <v>6.36</v>
      </c>
      <c r="C30" s="4">
        <v>9</v>
      </c>
      <c r="D30" s="4" t="str">
        <f t="shared" si="0"/>
        <v>Gabriella Erwin</v>
      </c>
      <c r="E30" s="5" t="str">
        <f t="shared" si="1"/>
        <v>PS</v>
      </c>
      <c r="F30" s="5" t="str">
        <f t="shared" si="2"/>
        <v>St Comgalls PS</v>
      </c>
    </row>
    <row r="31" spans="1:6" x14ac:dyDescent="0.25">
      <c r="A31" s="1">
        <v>23</v>
      </c>
      <c r="B31" s="2">
        <v>6.48</v>
      </c>
      <c r="C31" s="4">
        <v>47</v>
      </c>
      <c r="D31" s="4" t="str">
        <f t="shared" si="0"/>
        <v>Saoirse Collins</v>
      </c>
      <c r="E31" s="5" t="str">
        <f t="shared" si="1"/>
        <v>PS</v>
      </c>
      <c r="F31" s="5" t="str">
        <f t="shared" si="2"/>
        <v>Scrabo Striders</v>
      </c>
    </row>
    <row r="32" spans="1:6" x14ac:dyDescent="0.25">
      <c r="A32" s="1">
        <v>24</v>
      </c>
      <c r="B32" s="2">
        <v>6.49</v>
      </c>
      <c r="C32" s="4">
        <v>83</v>
      </c>
      <c r="D32" s="4" t="str">
        <f t="shared" si="0"/>
        <v>Hannah Ruttle</v>
      </c>
      <c r="E32" s="5" t="str">
        <f t="shared" si="1"/>
        <v>PS</v>
      </c>
      <c r="F32" s="5" t="str">
        <f t="shared" si="2"/>
        <v>Ballyholme PS</v>
      </c>
    </row>
    <row r="33" spans="1:6" x14ac:dyDescent="0.25">
      <c r="A33" s="1">
        <v>25</v>
      </c>
      <c r="B33" s="2">
        <v>6.56</v>
      </c>
      <c r="C33" s="4">
        <v>59</v>
      </c>
      <c r="D33" s="4" t="str">
        <f t="shared" si="0"/>
        <v>Emma Creighton</v>
      </c>
      <c r="E33" s="5" t="str">
        <f t="shared" si="1"/>
        <v>PS</v>
      </c>
      <c r="F33" s="5" t="str">
        <f t="shared" si="2"/>
        <v>Scrabo Striders</v>
      </c>
    </row>
    <row r="34" spans="1:6" x14ac:dyDescent="0.25">
      <c r="A34" s="1">
        <v>26</v>
      </c>
      <c r="B34" s="2">
        <v>6.57</v>
      </c>
      <c r="C34" s="4">
        <v>16</v>
      </c>
      <c r="D34" s="4" t="str">
        <f t="shared" si="0"/>
        <v>Lucy Moore</v>
      </c>
      <c r="E34" s="5" t="str">
        <f t="shared" si="1"/>
        <v>PS</v>
      </c>
      <c r="F34" s="5" t="str">
        <f t="shared" si="2"/>
        <v>Towerview PS</v>
      </c>
    </row>
    <row r="35" spans="1:6" x14ac:dyDescent="0.25">
      <c r="A35" s="1">
        <v>27</v>
      </c>
      <c r="B35" s="2">
        <v>7.14</v>
      </c>
      <c r="C35" s="4">
        <v>18</v>
      </c>
      <c r="D35" s="4" t="str">
        <f t="shared" si="0"/>
        <v>Libbie Spiers</v>
      </c>
      <c r="E35" s="5" t="str">
        <f t="shared" si="1"/>
        <v>PS</v>
      </c>
      <c r="F35" s="5" t="str">
        <f t="shared" si="2"/>
        <v>Towerview PS</v>
      </c>
    </row>
    <row r="36" spans="1:6" x14ac:dyDescent="0.25">
      <c r="A36" s="1">
        <v>28</v>
      </c>
      <c r="B36" s="2">
        <v>7.29</v>
      </c>
      <c r="C36" s="4">
        <v>49</v>
      </c>
      <c r="D36" s="4" t="str">
        <f t="shared" si="0"/>
        <v>Sarah Tully</v>
      </c>
      <c r="E36" s="5" t="str">
        <f t="shared" si="1"/>
        <v>PS</v>
      </c>
      <c r="F36" s="5" t="str">
        <f t="shared" si="2"/>
        <v>Scrabo Striders</v>
      </c>
    </row>
    <row r="37" spans="1:6" x14ac:dyDescent="0.25">
      <c r="A37" s="1">
        <v>29</v>
      </c>
      <c r="B37" s="2">
        <v>7.32</v>
      </c>
      <c r="C37" s="4">
        <v>54</v>
      </c>
      <c r="D37" s="4" t="str">
        <f t="shared" si="0"/>
        <v>Olivia Smyth</v>
      </c>
      <c r="E37" s="5" t="str">
        <f t="shared" si="1"/>
        <v>PS</v>
      </c>
      <c r="F37" s="5" t="str">
        <f t="shared" si="2"/>
        <v>Scrabo Striders</v>
      </c>
    </row>
    <row r="38" spans="1:6" x14ac:dyDescent="0.25">
      <c r="A38" s="1">
        <v>30</v>
      </c>
      <c r="B38" s="2">
        <v>7.32</v>
      </c>
      <c r="C38" s="4">
        <v>84</v>
      </c>
      <c r="D38" s="4" t="str">
        <f t="shared" si="0"/>
        <v>Kenzie Patterson</v>
      </c>
      <c r="E38" s="5" t="str">
        <f t="shared" si="1"/>
        <v>PS</v>
      </c>
      <c r="F38" s="5" t="str">
        <f t="shared" si="2"/>
        <v>Ballyholme PS</v>
      </c>
    </row>
    <row r="39" spans="1:6" x14ac:dyDescent="0.25">
      <c r="A39" s="1">
        <v>31</v>
      </c>
      <c r="B39" s="2">
        <v>7.33</v>
      </c>
      <c r="C39" s="4">
        <v>104</v>
      </c>
      <c r="D39" s="4" t="str">
        <f t="shared" si="0"/>
        <v>Eva Taylor</v>
      </c>
      <c r="E39" s="5" t="str">
        <f t="shared" si="1"/>
        <v>PS</v>
      </c>
      <c r="F39" s="5" t="str">
        <f t="shared" si="2"/>
        <v>Ballyholme PS</v>
      </c>
    </row>
    <row r="40" spans="1:6" x14ac:dyDescent="0.25">
      <c r="A40" s="1">
        <v>32</v>
      </c>
      <c r="B40" s="2">
        <v>7.44</v>
      </c>
      <c r="C40" s="4">
        <v>64</v>
      </c>
      <c r="D40" s="4" t="str">
        <f t="shared" si="0"/>
        <v>Grace Fitzgerald</v>
      </c>
      <c r="E40" s="5" t="str">
        <f t="shared" si="1"/>
        <v>PS</v>
      </c>
      <c r="F40" s="5" t="str">
        <f t="shared" si="2"/>
        <v>Ballymagee PS</v>
      </c>
    </row>
    <row r="41" spans="1:6" x14ac:dyDescent="0.25">
      <c r="A41" s="1">
        <v>33</v>
      </c>
      <c r="B41" s="2">
        <v>8.06</v>
      </c>
      <c r="C41" s="4">
        <v>57</v>
      </c>
      <c r="D41" s="4" t="str">
        <f t="shared" si="0"/>
        <v>Lexie Brown</v>
      </c>
      <c r="E41" s="5" t="str">
        <f t="shared" si="1"/>
        <v>PS</v>
      </c>
      <c r="F41" s="5" t="str">
        <f t="shared" si="2"/>
        <v>Scrabo Striders</v>
      </c>
    </row>
    <row r="42" spans="1:6" x14ac:dyDescent="0.25">
      <c r="A42" s="1">
        <v>34</v>
      </c>
      <c r="B42" s="2">
        <v>8.1</v>
      </c>
      <c r="C42" s="4">
        <v>81</v>
      </c>
      <c r="D42" s="4" t="str">
        <f t="shared" si="0"/>
        <v>Ellie Smyth</v>
      </c>
      <c r="E42" s="5" t="str">
        <f t="shared" si="1"/>
        <v>PS</v>
      </c>
      <c r="F42" s="5" t="str">
        <f t="shared" si="2"/>
        <v>Ballyholme PS</v>
      </c>
    </row>
    <row r="43" spans="1:6" x14ac:dyDescent="0.25">
      <c r="A43" s="1">
        <v>35</v>
      </c>
      <c r="B43" s="2">
        <v>8.11</v>
      </c>
      <c r="C43" s="4">
        <v>80</v>
      </c>
      <c r="D43" s="4" t="str">
        <f t="shared" si="0"/>
        <v>Tess Phillips</v>
      </c>
      <c r="E43" s="5" t="str">
        <f t="shared" si="1"/>
        <v>PS</v>
      </c>
      <c r="F43" s="5" t="str">
        <f t="shared" si="2"/>
        <v>Ballyholme PS</v>
      </c>
    </row>
    <row r="44" spans="1:6" x14ac:dyDescent="0.25">
      <c r="A44" s="1">
        <v>36</v>
      </c>
      <c r="B44" s="2">
        <v>8.2100000000000009</v>
      </c>
      <c r="C44" s="4">
        <v>58</v>
      </c>
      <c r="D44" s="4" t="str">
        <f t="shared" si="0"/>
        <v>Amelia Henderson</v>
      </c>
      <c r="E44" s="5" t="str">
        <f t="shared" si="1"/>
        <v>PS</v>
      </c>
      <c r="F44" s="5" t="str">
        <f t="shared" si="2"/>
        <v>Scrabo Striders</v>
      </c>
    </row>
    <row r="45" spans="1:6" x14ac:dyDescent="0.25">
      <c r="A45" s="1">
        <v>37</v>
      </c>
      <c r="B45" s="2">
        <v>8.2100000000000009</v>
      </c>
      <c r="C45" s="4">
        <v>50</v>
      </c>
      <c r="D45" s="4" t="str">
        <f t="shared" si="0"/>
        <v>Sophie Tully</v>
      </c>
      <c r="E45" s="5" t="str">
        <f t="shared" si="1"/>
        <v>PS</v>
      </c>
      <c r="F45" s="5" t="str">
        <f t="shared" si="2"/>
        <v>Scrabo Striders</v>
      </c>
    </row>
    <row r="46" spans="1:6" x14ac:dyDescent="0.25">
      <c r="A46" s="1">
        <v>38</v>
      </c>
      <c r="B46" s="2">
        <v>8.23</v>
      </c>
      <c r="C46" s="4">
        <v>55</v>
      </c>
      <c r="D46" s="4" t="str">
        <f t="shared" si="0"/>
        <v>Isla Murphy</v>
      </c>
      <c r="E46" s="5" t="str">
        <f t="shared" si="1"/>
        <v>PS</v>
      </c>
      <c r="F46" s="5" t="str">
        <f t="shared" si="2"/>
        <v>Scrabo Striders</v>
      </c>
    </row>
    <row r="47" spans="1:6" x14ac:dyDescent="0.25">
      <c r="A47" s="1">
        <v>39</v>
      </c>
      <c r="B47" s="2">
        <v>9.23</v>
      </c>
      <c r="C47" s="4">
        <v>52</v>
      </c>
      <c r="D47" s="4" t="str">
        <f t="shared" si="0"/>
        <v>Mylah Martin</v>
      </c>
      <c r="E47" s="5" t="str">
        <f t="shared" si="1"/>
        <v>PS</v>
      </c>
      <c r="F47" s="5" t="str">
        <f t="shared" si="2"/>
        <v>Scrabo Striders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7559-60D0-4F5D-80BE-C8D0CB140545}">
  <dimension ref="A2:F57"/>
  <sheetViews>
    <sheetView showGridLines="0" topLeftCell="A44" workbookViewId="0">
      <selection activeCell="A8" sqref="A8:F57"/>
    </sheetView>
  </sheetViews>
  <sheetFormatPr defaultRowHeight="15" x14ac:dyDescent="0.25"/>
  <cols>
    <col min="1" max="2" width="9.140625" style="13"/>
    <col min="3" max="3" width="9.140625" style="18"/>
    <col min="4" max="4" width="19" style="13" bestFit="1" customWidth="1"/>
    <col min="5" max="5" width="9.140625" style="13"/>
    <col min="6" max="6" width="21.7109375" style="13" bestFit="1" customWidth="1"/>
    <col min="7" max="16384" width="9.140625" style="13"/>
  </cols>
  <sheetData>
    <row r="2" spans="1:6" x14ac:dyDescent="0.25">
      <c r="A2" s="13" t="s">
        <v>0</v>
      </c>
    </row>
    <row r="3" spans="1:6" x14ac:dyDescent="0.25">
      <c r="A3" s="13" t="s">
        <v>1</v>
      </c>
    </row>
    <row r="4" spans="1:6" x14ac:dyDescent="0.25">
      <c r="A4" s="13" t="s">
        <v>2</v>
      </c>
    </row>
    <row r="6" spans="1:6" x14ac:dyDescent="0.25">
      <c r="A6" s="13" t="s">
        <v>10</v>
      </c>
    </row>
    <row r="8" spans="1:6" x14ac:dyDescent="0.25">
      <c r="A8" s="1" t="s">
        <v>4</v>
      </c>
      <c r="B8" s="2" t="s">
        <v>5</v>
      </c>
      <c r="C8" s="3" t="s">
        <v>6</v>
      </c>
      <c r="D8" s="1" t="s">
        <v>7</v>
      </c>
      <c r="E8" s="1" t="s">
        <v>8</v>
      </c>
      <c r="F8" s="1" t="s">
        <v>9</v>
      </c>
    </row>
    <row r="9" spans="1:6" x14ac:dyDescent="0.25">
      <c r="A9" s="1">
        <v>1</v>
      </c>
      <c r="B9" s="2">
        <v>4.37</v>
      </c>
      <c r="C9" s="16">
        <v>110</v>
      </c>
      <c r="D9" s="19" t="str">
        <f t="shared" ref="D9:D57" si="0">IF(ISBLANK(C9),"",VLOOKUP(C9,Entries,2))</f>
        <v>Finlay Mayne</v>
      </c>
      <c r="E9" s="19" t="str">
        <f t="shared" ref="E9:E57" si="1">IF(ISBLANK(C9),"",VLOOKUP(C9,Entries,3))</f>
        <v>ps</v>
      </c>
      <c r="F9" s="19" t="str">
        <f t="shared" ref="F9:F57" si="2">IF(ISBLANK(C9),"",VLOOKUP(C9,Entries,4))</f>
        <v>Londonderry PS</v>
      </c>
    </row>
    <row r="10" spans="1:6" x14ac:dyDescent="0.25">
      <c r="A10" s="1">
        <v>2</v>
      </c>
      <c r="B10" s="2">
        <v>4.53</v>
      </c>
      <c r="C10" s="16">
        <v>21</v>
      </c>
      <c r="D10" s="19" t="str">
        <f t="shared" si="0"/>
        <v>Alex Downey</v>
      </c>
      <c r="E10" s="19" t="str">
        <f t="shared" si="1"/>
        <v>PS</v>
      </c>
      <c r="F10" s="19" t="str">
        <f t="shared" si="2"/>
        <v>Towerview PS</v>
      </c>
    </row>
    <row r="11" spans="1:6" x14ac:dyDescent="0.25">
      <c r="A11" s="1">
        <v>3</v>
      </c>
      <c r="B11" s="2">
        <v>4.54</v>
      </c>
      <c r="C11" s="16">
        <v>33</v>
      </c>
      <c r="D11" s="19" t="str">
        <f t="shared" si="0"/>
        <v>Adam Sullivan</v>
      </c>
      <c r="E11" s="19" t="str">
        <f t="shared" si="1"/>
        <v>PS</v>
      </c>
      <c r="F11" s="19" t="str">
        <f t="shared" si="2"/>
        <v>Killinchy PS</v>
      </c>
    </row>
    <row r="12" spans="1:6" x14ac:dyDescent="0.25">
      <c r="A12" s="1">
        <v>4</v>
      </c>
      <c r="B12" s="2">
        <v>4.54</v>
      </c>
      <c r="C12" s="16">
        <v>100</v>
      </c>
      <c r="D12" s="19" t="str">
        <f t="shared" si="0"/>
        <v>Matthew Knight</v>
      </c>
      <c r="E12" s="19" t="str">
        <f t="shared" si="1"/>
        <v>PS</v>
      </c>
      <c r="F12" s="19" t="str">
        <f t="shared" si="2"/>
        <v>Willowfield Harriers</v>
      </c>
    </row>
    <row r="13" spans="1:6" x14ac:dyDescent="0.25">
      <c r="A13" s="1">
        <v>5</v>
      </c>
      <c r="B13" s="2">
        <v>5.03</v>
      </c>
      <c r="C13" s="16">
        <v>132</v>
      </c>
      <c r="D13" s="19" t="s">
        <v>57</v>
      </c>
      <c r="E13" s="19" t="s">
        <v>56</v>
      </c>
      <c r="F13" s="16" t="s">
        <v>58</v>
      </c>
    </row>
    <row r="14" spans="1:6" x14ac:dyDescent="0.25">
      <c r="A14" s="1">
        <v>6</v>
      </c>
      <c r="B14" s="2">
        <v>5.04</v>
      </c>
      <c r="C14" s="16">
        <v>30</v>
      </c>
      <c r="D14" s="19" t="str">
        <f t="shared" si="0"/>
        <v>Isaac Dunne</v>
      </c>
      <c r="E14" s="19" t="str">
        <f t="shared" si="1"/>
        <v>PS</v>
      </c>
      <c r="F14" s="19" t="str">
        <f t="shared" si="2"/>
        <v>Towerview PS</v>
      </c>
    </row>
    <row r="15" spans="1:6" x14ac:dyDescent="0.25">
      <c r="A15" s="1">
        <v>7</v>
      </c>
      <c r="B15" s="2">
        <v>5.0999999999999996</v>
      </c>
      <c r="C15" s="16">
        <v>3</v>
      </c>
      <c r="D15" s="19" t="str">
        <f t="shared" si="0"/>
        <v>Sam Doyle</v>
      </c>
      <c r="E15" s="19" t="str">
        <f t="shared" si="1"/>
        <v>PS</v>
      </c>
      <c r="F15" s="19" t="str">
        <f t="shared" si="2"/>
        <v>St Comgalls PS</v>
      </c>
    </row>
    <row r="16" spans="1:6" x14ac:dyDescent="0.25">
      <c r="A16" s="1">
        <v>8</v>
      </c>
      <c r="B16" s="2">
        <v>5.13</v>
      </c>
      <c r="C16" s="16">
        <v>42</v>
      </c>
      <c r="D16" s="19" t="str">
        <f t="shared" si="0"/>
        <v>Jude Jenkins</v>
      </c>
      <c r="E16" s="19" t="str">
        <f t="shared" si="1"/>
        <v>PS</v>
      </c>
      <c r="F16" s="19" t="str">
        <f t="shared" si="2"/>
        <v xml:space="preserve">Grange Park PS </v>
      </c>
    </row>
    <row r="17" spans="1:6" x14ac:dyDescent="0.25">
      <c r="A17" s="1">
        <v>9</v>
      </c>
      <c r="B17" s="2">
        <v>5.13</v>
      </c>
      <c r="C17" s="16">
        <v>102</v>
      </c>
      <c r="D17" s="19" t="str">
        <f t="shared" si="0"/>
        <v>James Scullion</v>
      </c>
      <c r="E17" s="19" t="str">
        <f t="shared" si="1"/>
        <v>PS</v>
      </c>
      <c r="F17" s="19" t="str">
        <f>IF(ISBLANK(C17),"",VLOOKUP(C17,Entries,4))</f>
        <v>CARMEN runners</v>
      </c>
    </row>
    <row r="18" spans="1:6" x14ac:dyDescent="0.25">
      <c r="A18" s="1">
        <v>10</v>
      </c>
      <c r="B18" s="2">
        <v>5.15</v>
      </c>
      <c r="C18" s="16">
        <v>105</v>
      </c>
      <c r="D18" s="19" t="str">
        <f t="shared" si="0"/>
        <v>Frank Tweedie</v>
      </c>
      <c r="E18" s="19" t="str">
        <f t="shared" si="1"/>
        <v>PS</v>
      </c>
      <c r="F18" s="19" t="str">
        <f t="shared" si="2"/>
        <v>Ballyholme PS</v>
      </c>
    </row>
    <row r="19" spans="1:6" x14ac:dyDescent="0.25">
      <c r="A19" s="1">
        <v>11</v>
      </c>
      <c r="B19" s="2">
        <v>5.16</v>
      </c>
      <c r="C19" s="16">
        <v>5</v>
      </c>
      <c r="D19" s="19" t="str">
        <f t="shared" si="0"/>
        <v>Aodhan Keag</v>
      </c>
      <c r="E19" s="19" t="str">
        <f t="shared" si="1"/>
        <v>PS</v>
      </c>
      <c r="F19" s="19" t="str">
        <f t="shared" si="2"/>
        <v>St Comgalls PS</v>
      </c>
    </row>
    <row r="20" spans="1:6" x14ac:dyDescent="0.25">
      <c r="A20" s="1">
        <v>12</v>
      </c>
      <c r="B20" s="2">
        <v>5.21</v>
      </c>
      <c r="C20" s="16">
        <v>90</v>
      </c>
      <c r="D20" s="19" t="str">
        <f t="shared" si="0"/>
        <v>Sam O'Hara</v>
      </c>
      <c r="E20" s="19" t="str">
        <f t="shared" si="1"/>
        <v>PS</v>
      </c>
      <c r="F20" s="19" t="str">
        <f t="shared" si="2"/>
        <v>Ballymagee PS</v>
      </c>
    </row>
    <row r="21" spans="1:6" x14ac:dyDescent="0.25">
      <c r="A21" s="1">
        <v>13</v>
      </c>
      <c r="B21" s="2">
        <v>5.21</v>
      </c>
      <c r="C21" s="16">
        <v>80</v>
      </c>
      <c r="D21" s="19" t="str">
        <f t="shared" si="0"/>
        <v>Tess Phillips</v>
      </c>
      <c r="E21" s="19" t="str">
        <f t="shared" si="1"/>
        <v>PS</v>
      </c>
      <c r="F21" s="19" t="str">
        <f t="shared" si="2"/>
        <v>Ballyholme PS</v>
      </c>
    </row>
    <row r="22" spans="1:6" x14ac:dyDescent="0.25">
      <c r="A22" s="1">
        <v>14</v>
      </c>
      <c r="B22" s="2">
        <v>5.25</v>
      </c>
      <c r="C22" s="16">
        <v>79</v>
      </c>
      <c r="D22" s="19" t="str">
        <f t="shared" si="0"/>
        <v>Daniel Caldwell</v>
      </c>
      <c r="E22" s="19" t="str">
        <f t="shared" si="1"/>
        <v>PS</v>
      </c>
      <c r="F22" s="19" t="str">
        <f t="shared" si="2"/>
        <v>Ballyholme PS</v>
      </c>
    </row>
    <row r="23" spans="1:6" x14ac:dyDescent="0.25">
      <c r="A23" s="1">
        <v>15</v>
      </c>
      <c r="B23" s="2">
        <v>5.34</v>
      </c>
      <c r="C23" s="16">
        <v>99</v>
      </c>
      <c r="D23" s="19" t="str">
        <f t="shared" si="0"/>
        <v>Ciaran Kelly</v>
      </c>
      <c r="E23" s="19" t="str">
        <f t="shared" si="1"/>
        <v>ps</v>
      </c>
      <c r="F23" s="19" t="str">
        <f t="shared" si="2"/>
        <v>st patricks crossmaglen</v>
      </c>
    </row>
    <row r="24" spans="1:6" x14ac:dyDescent="0.25">
      <c r="A24" s="1">
        <v>16</v>
      </c>
      <c r="B24" s="2">
        <v>5.38</v>
      </c>
      <c r="C24" s="16">
        <v>114</v>
      </c>
      <c r="D24" s="19" t="str">
        <f t="shared" si="0"/>
        <v>Zac Parker</v>
      </c>
      <c r="E24" s="19" t="str">
        <f t="shared" si="1"/>
        <v>PS</v>
      </c>
      <c r="F24" s="19" t="str">
        <f t="shared" si="2"/>
        <v>Killinchy PS</v>
      </c>
    </row>
    <row r="25" spans="1:6" x14ac:dyDescent="0.25">
      <c r="A25" s="1">
        <v>17</v>
      </c>
      <c r="B25" s="2">
        <v>5.38</v>
      </c>
      <c r="C25" s="16">
        <v>41</v>
      </c>
      <c r="D25" s="19" t="str">
        <f t="shared" si="0"/>
        <v>Tom Patton</v>
      </c>
      <c r="E25" s="19" t="str">
        <f t="shared" si="1"/>
        <v>PS</v>
      </c>
      <c r="F25" s="19" t="str">
        <f t="shared" si="2"/>
        <v xml:space="preserve">Grange Park PS </v>
      </c>
    </row>
    <row r="26" spans="1:6" x14ac:dyDescent="0.25">
      <c r="A26" s="1">
        <v>18</v>
      </c>
      <c r="B26" s="2">
        <v>5.39</v>
      </c>
      <c r="C26" s="16">
        <v>96</v>
      </c>
      <c r="D26" s="19" t="str">
        <f t="shared" si="0"/>
        <v>Blake Carson</v>
      </c>
      <c r="E26" s="19" t="str">
        <f t="shared" si="1"/>
        <v>PS</v>
      </c>
      <c r="F26" s="19" t="str">
        <f t="shared" si="2"/>
        <v>Ballymagee PS</v>
      </c>
    </row>
    <row r="27" spans="1:6" x14ac:dyDescent="0.25">
      <c r="A27" s="1">
        <v>19</v>
      </c>
      <c r="B27" s="2">
        <v>5.4</v>
      </c>
      <c r="C27" s="16">
        <v>74</v>
      </c>
      <c r="D27" s="19" t="str">
        <f t="shared" si="0"/>
        <v>Jamie Armstrong</v>
      </c>
      <c r="E27" s="19" t="str">
        <f t="shared" si="1"/>
        <v>PS</v>
      </c>
      <c r="F27" s="19" t="str">
        <f t="shared" si="2"/>
        <v>Ballyholme PS</v>
      </c>
    </row>
    <row r="28" spans="1:6" x14ac:dyDescent="0.25">
      <c r="A28" s="1">
        <v>20</v>
      </c>
      <c r="B28" s="2">
        <v>5.4</v>
      </c>
      <c r="C28" s="16">
        <v>23</v>
      </c>
      <c r="D28" s="19" t="str">
        <f t="shared" si="0"/>
        <v>Max Reavy</v>
      </c>
      <c r="E28" s="19" t="str">
        <f t="shared" si="1"/>
        <v>PS</v>
      </c>
      <c r="F28" s="19" t="str">
        <f t="shared" si="2"/>
        <v>Towerview PS</v>
      </c>
    </row>
    <row r="29" spans="1:6" x14ac:dyDescent="0.25">
      <c r="A29" s="1">
        <v>21</v>
      </c>
      <c r="B29" s="2">
        <v>5.41</v>
      </c>
      <c r="C29" s="16">
        <v>13</v>
      </c>
      <c r="D29" s="19" t="str">
        <f t="shared" si="0"/>
        <v>Reuben Archer</v>
      </c>
      <c r="E29" s="19" t="str">
        <f t="shared" si="1"/>
        <v>PS</v>
      </c>
      <c r="F29" s="19" t="str">
        <f t="shared" si="2"/>
        <v>St Comgalls PS</v>
      </c>
    </row>
    <row r="30" spans="1:6" x14ac:dyDescent="0.25">
      <c r="A30" s="1">
        <v>22</v>
      </c>
      <c r="B30" s="2">
        <v>5.41</v>
      </c>
      <c r="C30" s="16">
        <v>78</v>
      </c>
      <c r="D30" s="19" t="str">
        <f t="shared" si="0"/>
        <v>Seb Yeates</v>
      </c>
      <c r="E30" s="19" t="str">
        <f t="shared" si="1"/>
        <v>PS</v>
      </c>
      <c r="F30" s="19" t="str">
        <f t="shared" si="2"/>
        <v>Ballyholme PS</v>
      </c>
    </row>
    <row r="31" spans="1:6" x14ac:dyDescent="0.25">
      <c r="A31" s="1">
        <v>23</v>
      </c>
      <c r="B31" s="2">
        <v>5.42</v>
      </c>
      <c r="C31" s="16">
        <v>134</v>
      </c>
      <c r="D31" s="19" t="str">
        <f t="shared" si="0"/>
        <v>Zac Barnett</v>
      </c>
      <c r="E31" s="19" t="str">
        <f t="shared" si="1"/>
        <v>PS</v>
      </c>
      <c r="F31" s="19" t="str">
        <f t="shared" si="2"/>
        <v>Downshire PS</v>
      </c>
    </row>
    <row r="32" spans="1:6" x14ac:dyDescent="0.25">
      <c r="A32" s="1">
        <v>24</v>
      </c>
      <c r="B32" s="2">
        <v>5.43</v>
      </c>
      <c r="C32" s="16">
        <v>75</v>
      </c>
      <c r="D32" s="19" t="str">
        <f t="shared" si="0"/>
        <v>Theo Scott</v>
      </c>
      <c r="E32" s="19" t="str">
        <f t="shared" si="1"/>
        <v>PS</v>
      </c>
      <c r="F32" s="19" t="str">
        <f t="shared" si="2"/>
        <v>Ballyholme PS</v>
      </c>
    </row>
    <row r="33" spans="1:6" x14ac:dyDescent="0.25">
      <c r="A33" s="1">
        <v>25</v>
      </c>
      <c r="B33" s="2">
        <v>5.44</v>
      </c>
      <c r="C33" s="16">
        <v>122</v>
      </c>
      <c r="D33" s="19" t="str">
        <f t="shared" si="0"/>
        <v>Rudi Weatherup</v>
      </c>
      <c r="E33" s="19" t="str">
        <f t="shared" si="1"/>
        <v>ps</v>
      </c>
      <c r="F33" s="19" t="str">
        <f t="shared" si="2"/>
        <v>Grange Park PS</v>
      </c>
    </row>
    <row r="34" spans="1:6" x14ac:dyDescent="0.25">
      <c r="A34" s="1">
        <v>26</v>
      </c>
      <c r="B34" s="2">
        <v>5.45</v>
      </c>
      <c r="C34" s="16">
        <v>14</v>
      </c>
      <c r="D34" s="19" t="str">
        <f t="shared" si="0"/>
        <v>Luke Braniff</v>
      </c>
      <c r="E34" s="19" t="str">
        <f t="shared" si="1"/>
        <v>PS</v>
      </c>
      <c r="F34" s="19" t="str">
        <f t="shared" si="2"/>
        <v>St Comgalls PS</v>
      </c>
    </row>
    <row r="35" spans="1:6" x14ac:dyDescent="0.25">
      <c r="A35" s="1">
        <v>27</v>
      </c>
      <c r="B35" s="2">
        <v>5.46</v>
      </c>
      <c r="C35" s="16">
        <v>73</v>
      </c>
      <c r="D35" s="19" t="str">
        <f t="shared" si="0"/>
        <v>Duane Lockhart</v>
      </c>
      <c r="E35" s="19" t="str">
        <f t="shared" si="1"/>
        <v>PS</v>
      </c>
      <c r="F35" s="19" t="str">
        <f t="shared" si="2"/>
        <v>Ballyholme PS</v>
      </c>
    </row>
    <row r="36" spans="1:6" x14ac:dyDescent="0.25">
      <c r="A36" s="1">
        <v>28</v>
      </c>
      <c r="B36" s="2">
        <v>5.46</v>
      </c>
      <c r="C36" s="16">
        <v>111</v>
      </c>
      <c r="D36" s="19" t="str">
        <f t="shared" si="0"/>
        <v>Jaden Addis</v>
      </c>
      <c r="E36" s="19" t="str">
        <f t="shared" si="1"/>
        <v>PS</v>
      </c>
      <c r="F36" s="19" t="str">
        <f t="shared" si="2"/>
        <v>St Comgalls PS</v>
      </c>
    </row>
    <row r="37" spans="1:6" x14ac:dyDescent="0.25">
      <c r="A37" s="1">
        <v>29</v>
      </c>
      <c r="B37" s="2">
        <v>5.47</v>
      </c>
      <c r="C37" s="16">
        <v>51</v>
      </c>
      <c r="D37" s="19" t="str">
        <f t="shared" si="0"/>
        <v>Ethan Lappin</v>
      </c>
      <c r="E37" s="19" t="str">
        <f t="shared" si="1"/>
        <v>PS</v>
      </c>
      <c r="F37" s="19" t="str">
        <f t="shared" si="2"/>
        <v>Scrabo Striders</v>
      </c>
    </row>
    <row r="38" spans="1:6" x14ac:dyDescent="0.25">
      <c r="A38" s="1">
        <v>30</v>
      </c>
      <c r="B38" s="2">
        <v>5.52</v>
      </c>
      <c r="C38" s="16">
        <v>117</v>
      </c>
      <c r="D38" s="19" t="str">
        <f t="shared" si="0"/>
        <v>David Nelson</v>
      </c>
      <c r="E38" s="19" t="str">
        <f t="shared" si="1"/>
        <v>PS</v>
      </c>
      <c r="F38" s="19" t="str">
        <f t="shared" si="2"/>
        <v>North Down AC</v>
      </c>
    </row>
    <row r="39" spans="1:6" x14ac:dyDescent="0.25">
      <c r="A39" s="1">
        <v>31</v>
      </c>
      <c r="B39" s="2">
        <v>5.53</v>
      </c>
      <c r="C39" s="16">
        <v>103</v>
      </c>
      <c r="D39" s="19" t="str">
        <f t="shared" si="0"/>
        <v>William Addy</v>
      </c>
      <c r="E39" s="19" t="str">
        <f t="shared" si="1"/>
        <v>PS</v>
      </c>
      <c r="F39" s="19" t="str">
        <f t="shared" si="2"/>
        <v>Grange PS</v>
      </c>
    </row>
    <row r="40" spans="1:6" x14ac:dyDescent="0.25">
      <c r="A40" s="1">
        <v>32</v>
      </c>
      <c r="B40" s="2">
        <v>6</v>
      </c>
      <c r="C40" s="16">
        <v>70</v>
      </c>
      <c r="D40" s="19" t="str">
        <f t="shared" si="0"/>
        <v>Ross Alderdice</v>
      </c>
      <c r="E40" s="19" t="str">
        <f t="shared" si="1"/>
        <v>PS</v>
      </c>
      <c r="F40" s="19" t="str">
        <f t="shared" si="2"/>
        <v>Ballyholme PS</v>
      </c>
    </row>
    <row r="41" spans="1:6" x14ac:dyDescent="0.25">
      <c r="A41" s="1">
        <v>33</v>
      </c>
      <c r="B41" s="2">
        <v>6.01</v>
      </c>
      <c r="C41" s="16">
        <v>43</v>
      </c>
      <c r="D41" s="19" t="str">
        <f t="shared" si="0"/>
        <v>Jake McGuicken</v>
      </c>
      <c r="E41" s="19" t="str">
        <f t="shared" si="1"/>
        <v>PS</v>
      </c>
      <c r="F41" s="19" t="str">
        <f t="shared" si="2"/>
        <v xml:space="preserve">Grange Park PS </v>
      </c>
    </row>
    <row r="42" spans="1:6" x14ac:dyDescent="0.25">
      <c r="A42" s="1">
        <v>34</v>
      </c>
      <c r="B42" s="2">
        <v>6.02</v>
      </c>
      <c r="C42" s="16">
        <v>128</v>
      </c>
      <c r="D42" s="19" t="str">
        <f t="shared" si="0"/>
        <v>Patrick McDonough</v>
      </c>
      <c r="E42" s="19" t="str">
        <f t="shared" si="1"/>
        <v>PS</v>
      </c>
      <c r="F42" s="19" t="str">
        <f t="shared" si="2"/>
        <v>North Down AC</v>
      </c>
    </row>
    <row r="43" spans="1:6" x14ac:dyDescent="0.25">
      <c r="A43" s="1">
        <v>35</v>
      </c>
      <c r="B43" s="2">
        <v>6.02</v>
      </c>
      <c r="C43" s="16">
        <v>76</v>
      </c>
      <c r="D43" s="19" t="str">
        <f t="shared" si="0"/>
        <v>Daniel Rayner</v>
      </c>
      <c r="E43" s="19" t="str">
        <f t="shared" si="1"/>
        <v>PS</v>
      </c>
      <c r="F43" s="19" t="str">
        <f t="shared" si="2"/>
        <v>Ballyholme PS</v>
      </c>
    </row>
    <row r="44" spans="1:6" x14ac:dyDescent="0.25">
      <c r="A44" s="1">
        <v>36</v>
      </c>
      <c r="B44" s="2">
        <v>6.02</v>
      </c>
      <c r="C44" s="16">
        <v>44</v>
      </c>
      <c r="D44" s="19" t="str">
        <f t="shared" si="0"/>
        <v>Charlie Quish</v>
      </c>
      <c r="E44" s="19" t="str">
        <f t="shared" si="1"/>
        <v>PS</v>
      </c>
      <c r="F44" s="19" t="str">
        <f t="shared" si="2"/>
        <v xml:space="preserve">Grange Park PS </v>
      </c>
    </row>
    <row r="45" spans="1:6" x14ac:dyDescent="0.25">
      <c r="A45" s="1">
        <v>37</v>
      </c>
      <c r="B45" s="2">
        <v>6.16</v>
      </c>
      <c r="C45" s="16">
        <v>38</v>
      </c>
      <c r="D45" s="19" t="str">
        <f t="shared" si="0"/>
        <v>Connor Sizer</v>
      </c>
      <c r="E45" s="19" t="str">
        <f t="shared" si="1"/>
        <v>PS</v>
      </c>
      <c r="F45" s="19" t="str">
        <f t="shared" si="2"/>
        <v>North Down AC</v>
      </c>
    </row>
    <row r="46" spans="1:6" x14ac:dyDescent="0.25">
      <c r="A46" s="1">
        <v>38</v>
      </c>
      <c r="B46" s="2">
        <v>6.18</v>
      </c>
      <c r="C46" s="16">
        <v>95</v>
      </c>
      <c r="D46" s="19" t="str">
        <f t="shared" si="0"/>
        <v>David Hamilton</v>
      </c>
      <c r="E46" s="19" t="str">
        <f t="shared" si="1"/>
        <v>PS</v>
      </c>
      <c r="F46" s="19" t="str">
        <f t="shared" si="2"/>
        <v>Ballymagee PS</v>
      </c>
    </row>
    <row r="47" spans="1:6" x14ac:dyDescent="0.25">
      <c r="A47" s="1">
        <v>39</v>
      </c>
      <c r="B47" s="2">
        <v>6.22</v>
      </c>
      <c r="C47" s="16">
        <v>7</v>
      </c>
      <c r="D47" s="19" t="str">
        <f t="shared" si="0"/>
        <v>Dominic Compton</v>
      </c>
      <c r="E47" s="19" t="str">
        <f t="shared" si="1"/>
        <v>PS</v>
      </c>
      <c r="F47" s="19" t="str">
        <f t="shared" si="2"/>
        <v>St Comgalls PS</v>
      </c>
    </row>
    <row r="48" spans="1:6" x14ac:dyDescent="0.25">
      <c r="A48" s="1">
        <v>40</v>
      </c>
      <c r="B48" s="2">
        <v>6.24</v>
      </c>
      <c r="C48" s="16">
        <v>26</v>
      </c>
      <c r="D48" s="19" t="str">
        <f t="shared" si="0"/>
        <v>Matthew Coon</v>
      </c>
      <c r="E48" s="19" t="str">
        <f t="shared" si="1"/>
        <v>PS</v>
      </c>
      <c r="F48" s="19" t="str">
        <f t="shared" si="2"/>
        <v>Towerview PS</v>
      </c>
    </row>
    <row r="49" spans="1:6" x14ac:dyDescent="0.25">
      <c r="A49" s="1">
        <v>41</v>
      </c>
      <c r="B49" s="2">
        <v>6.25</v>
      </c>
      <c r="C49" s="16">
        <v>56</v>
      </c>
      <c r="D49" s="19" t="str">
        <f t="shared" si="0"/>
        <v>William Murphy</v>
      </c>
      <c r="E49" s="19" t="str">
        <f t="shared" si="1"/>
        <v>PS</v>
      </c>
      <c r="F49" s="19" t="str">
        <f t="shared" si="2"/>
        <v>Scrabo Striders</v>
      </c>
    </row>
    <row r="50" spans="1:6" x14ac:dyDescent="0.25">
      <c r="A50" s="1">
        <v>42</v>
      </c>
      <c r="B50" s="2">
        <v>6.3</v>
      </c>
      <c r="C50" s="16">
        <v>125</v>
      </c>
      <c r="D50" s="19" t="str">
        <f t="shared" si="0"/>
        <v>Finn Johnston</v>
      </c>
      <c r="E50" s="19" t="str">
        <f t="shared" si="1"/>
        <v>PS</v>
      </c>
      <c r="F50" s="19" t="str">
        <f t="shared" si="2"/>
        <v>St Comgalls PS</v>
      </c>
    </row>
    <row r="51" spans="1:6" x14ac:dyDescent="0.25">
      <c r="A51" s="1">
        <v>43</v>
      </c>
      <c r="B51" s="2">
        <v>6.33</v>
      </c>
      <c r="C51" s="16">
        <v>69</v>
      </c>
      <c r="D51" s="19" t="str">
        <f t="shared" si="0"/>
        <v>John Petticrew</v>
      </c>
      <c r="E51" s="19" t="str">
        <f t="shared" si="1"/>
        <v>PS</v>
      </c>
      <c r="F51" s="19" t="str">
        <f t="shared" si="2"/>
        <v>Ballymagee PS</v>
      </c>
    </row>
    <row r="52" spans="1:6" x14ac:dyDescent="0.25">
      <c r="A52" s="1">
        <v>44</v>
      </c>
      <c r="B52" s="2">
        <v>6.53</v>
      </c>
      <c r="C52" s="16">
        <v>29</v>
      </c>
      <c r="D52" s="19" t="str">
        <f t="shared" si="0"/>
        <v>Jacob McClean</v>
      </c>
      <c r="E52" s="19" t="str">
        <f t="shared" si="1"/>
        <v>PS</v>
      </c>
      <c r="F52" s="19" t="str">
        <f t="shared" si="2"/>
        <v>Towerview PS</v>
      </c>
    </row>
    <row r="53" spans="1:6" x14ac:dyDescent="0.25">
      <c r="A53" s="1">
        <v>45</v>
      </c>
      <c r="B53" s="2">
        <v>7.08</v>
      </c>
      <c r="C53" s="16">
        <v>53</v>
      </c>
      <c r="D53" s="19" t="str">
        <f t="shared" si="0"/>
        <v>Matthew Stevenson</v>
      </c>
      <c r="E53" s="19" t="str">
        <f t="shared" si="1"/>
        <v>PS</v>
      </c>
      <c r="F53" s="19" t="str">
        <f t="shared" si="2"/>
        <v>Scrabo Striders</v>
      </c>
    </row>
    <row r="54" spans="1:6" x14ac:dyDescent="0.25">
      <c r="A54" s="1">
        <v>46</v>
      </c>
      <c r="B54" s="2">
        <v>7.26</v>
      </c>
      <c r="C54" s="16">
        <v>106</v>
      </c>
      <c r="D54" s="19" t="str">
        <f t="shared" si="0"/>
        <v>James Tarling</v>
      </c>
      <c r="E54" s="19" t="str">
        <f t="shared" si="1"/>
        <v>PS</v>
      </c>
      <c r="F54" s="19" t="str">
        <f t="shared" si="2"/>
        <v>Ballyholme PS</v>
      </c>
    </row>
    <row r="55" spans="1:6" x14ac:dyDescent="0.25">
      <c r="A55" s="1">
        <v>47</v>
      </c>
      <c r="B55" s="2">
        <v>7.3</v>
      </c>
      <c r="C55" s="16">
        <v>24</v>
      </c>
      <c r="D55" s="19" t="str">
        <f t="shared" si="0"/>
        <v>Ollie Scott</v>
      </c>
      <c r="E55" s="19" t="str">
        <f t="shared" si="1"/>
        <v>PS</v>
      </c>
      <c r="F55" s="19" t="str">
        <f t="shared" si="2"/>
        <v>Towerview PS</v>
      </c>
    </row>
    <row r="56" spans="1:6" x14ac:dyDescent="0.25">
      <c r="A56" s="1">
        <v>48</v>
      </c>
      <c r="B56" s="2">
        <v>8.42</v>
      </c>
      <c r="C56" s="16">
        <v>25</v>
      </c>
      <c r="D56" s="19" t="str">
        <f t="shared" si="0"/>
        <v>William Nicholl</v>
      </c>
      <c r="E56" s="19" t="str">
        <f t="shared" si="1"/>
        <v>PS</v>
      </c>
      <c r="F56" s="19" t="str">
        <f t="shared" si="2"/>
        <v>Towerview PS</v>
      </c>
    </row>
    <row r="57" spans="1:6" x14ac:dyDescent="0.25">
      <c r="A57" s="1">
        <v>49</v>
      </c>
      <c r="B57" s="2">
        <v>9.23</v>
      </c>
      <c r="C57" s="16">
        <v>101</v>
      </c>
      <c r="D57" s="19" t="str">
        <f t="shared" si="0"/>
        <v>Thomas Duncan</v>
      </c>
      <c r="E57" s="19" t="str">
        <f t="shared" si="1"/>
        <v>PS</v>
      </c>
      <c r="F57" s="19" t="str">
        <f t="shared" si="2"/>
        <v>Grange PS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3B5A-99D0-4BA7-8B22-8B54785CD767}">
  <dimension ref="A2:M23"/>
  <sheetViews>
    <sheetView showGridLines="0" topLeftCell="A6" workbookViewId="0">
      <selection activeCell="H21" sqref="H8:M21"/>
    </sheetView>
  </sheetViews>
  <sheetFormatPr defaultRowHeight="15" x14ac:dyDescent="0.25"/>
  <cols>
    <col min="1" max="3" width="9.140625" style="14"/>
    <col min="4" max="4" width="16.42578125" style="14" bestFit="1" customWidth="1"/>
    <col min="5" max="5" width="9.140625" style="14"/>
    <col min="6" max="6" width="19.140625" style="14" bestFit="1" customWidth="1"/>
    <col min="7" max="10" width="9.140625" style="14"/>
    <col min="11" max="11" width="16.42578125" style="14" bestFit="1" customWidth="1"/>
    <col min="12" max="12" width="9.140625" style="14"/>
    <col min="13" max="13" width="19.140625" style="14" bestFit="1" customWidth="1"/>
    <col min="14" max="16384" width="9.140625" style="14"/>
  </cols>
  <sheetData>
    <row r="2" spans="1:13" x14ac:dyDescent="0.25">
      <c r="A2" s="14" t="s">
        <v>0</v>
      </c>
    </row>
    <row r="3" spans="1:13" x14ac:dyDescent="0.25">
      <c r="A3" s="14" t="s">
        <v>1</v>
      </c>
    </row>
    <row r="4" spans="1:13" x14ac:dyDescent="0.25">
      <c r="A4" s="14" t="s">
        <v>2</v>
      </c>
    </row>
    <row r="6" spans="1:13" x14ac:dyDescent="0.25">
      <c r="A6" s="14" t="s">
        <v>11</v>
      </c>
    </row>
    <row r="7" spans="1:13" s="15" customFormat="1" x14ac:dyDescent="0.25">
      <c r="A7" s="15" t="s">
        <v>53</v>
      </c>
      <c r="H7" s="15" t="s">
        <v>52</v>
      </c>
    </row>
    <row r="8" spans="1:13" x14ac:dyDescent="0.25">
      <c r="A8" s="3" t="s">
        <v>4</v>
      </c>
      <c r="B8" s="2" t="s">
        <v>5</v>
      </c>
      <c r="C8" s="20" t="s">
        <v>6</v>
      </c>
      <c r="D8" s="3" t="s">
        <v>7</v>
      </c>
      <c r="E8" s="3" t="s">
        <v>8</v>
      </c>
      <c r="F8" s="3" t="s">
        <v>9</v>
      </c>
      <c r="H8" s="3" t="s">
        <v>4</v>
      </c>
      <c r="I8" s="2" t="s">
        <v>5</v>
      </c>
      <c r="J8" s="20" t="s">
        <v>6</v>
      </c>
      <c r="K8" s="3" t="s">
        <v>7</v>
      </c>
      <c r="L8" s="3" t="s">
        <v>8</v>
      </c>
      <c r="M8" s="3" t="s">
        <v>9</v>
      </c>
    </row>
    <row r="9" spans="1:13" x14ac:dyDescent="0.25">
      <c r="A9" s="3">
        <v>1</v>
      </c>
      <c r="B9" s="2">
        <v>10.11</v>
      </c>
      <c r="C9" s="21">
        <v>127</v>
      </c>
      <c r="D9" s="4" t="str">
        <f t="shared" ref="D9:D23" si="0">IF(ISBLANK(C9),"",VLOOKUP(C9,Entries,2))</f>
        <v>Jacob McKitterick</v>
      </c>
      <c r="E9" s="4" t="str">
        <f t="shared" ref="E9:E23" si="1">IF(ISBLANK(C9),"",VLOOKUP(C9,Entries,3))</f>
        <v>u14</v>
      </c>
      <c r="F9" s="4" t="str">
        <f t="shared" ref="F9:F23" si="2">IF(ISBLANK(C9),"",VLOOKUP(C9,Entries,4))</f>
        <v>Willowfield Harriers</v>
      </c>
      <c r="H9" s="3">
        <v>1</v>
      </c>
      <c r="I9" s="2">
        <v>14.26</v>
      </c>
      <c r="J9" s="21">
        <v>305</v>
      </c>
      <c r="K9" s="4" t="str">
        <f t="shared" ref="K9:K21" si="3">IF(ISBLANK(J9),"",VLOOKUP(J9,Entries,2))</f>
        <v>Lorcan McGurk</v>
      </c>
      <c r="L9" s="4" t="str">
        <f t="shared" ref="L9:L21" si="4">IF(ISBLANK(J9),"",VLOOKUP(J9,Entries,3))</f>
        <v>U17</v>
      </c>
      <c r="M9" s="4" t="str">
        <f t="shared" ref="M9:M21" si="5">IF(ISBLANK(J9),"",VLOOKUP(J9,Entries,4))</f>
        <v>City of Lisburn</v>
      </c>
    </row>
    <row r="10" spans="1:13" x14ac:dyDescent="0.25">
      <c r="A10" s="3">
        <v>2</v>
      </c>
      <c r="B10" s="2">
        <v>10.45</v>
      </c>
      <c r="C10" s="21">
        <v>123</v>
      </c>
      <c r="D10" s="4" t="str">
        <f t="shared" si="0"/>
        <v>Ben Riddell</v>
      </c>
      <c r="E10" s="4" t="str">
        <f t="shared" si="1"/>
        <v>u14</v>
      </c>
      <c r="F10" s="4" t="str">
        <f t="shared" si="2"/>
        <v>North Down AC</v>
      </c>
      <c r="H10" s="3">
        <v>2</v>
      </c>
      <c r="I10" s="2">
        <v>14.56</v>
      </c>
      <c r="J10" s="21">
        <v>331</v>
      </c>
      <c r="K10" s="4" t="str">
        <f t="shared" si="3"/>
        <v>Jacob Swann</v>
      </c>
      <c r="L10" s="4" t="str">
        <f t="shared" si="4"/>
        <v>u17</v>
      </c>
      <c r="M10" s="4" t="str">
        <f t="shared" si="5"/>
        <v>North Down AC</v>
      </c>
    </row>
    <row r="11" spans="1:13" x14ac:dyDescent="0.25">
      <c r="A11" s="3">
        <v>3</v>
      </c>
      <c r="B11" s="2">
        <v>10.46</v>
      </c>
      <c r="C11" s="21">
        <v>112</v>
      </c>
      <c r="D11" s="4" t="str">
        <f t="shared" si="0"/>
        <v>Rudy Mayne</v>
      </c>
      <c r="E11" s="4" t="str">
        <f t="shared" si="1"/>
        <v>u14</v>
      </c>
      <c r="F11" s="4" t="str">
        <f t="shared" si="2"/>
        <v>regent house</v>
      </c>
      <c r="H11" s="3">
        <v>3</v>
      </c>
      <c r="I11" s="2">
        <v>15.03</v>
      </c>
      <c r="J11" s="21">
        <v>333</v>
      </c>
      <c r="K11" s="4" t="str">
        <f t="shared" si="3"/>
        <v>Mark Carberry</v>
      </c>
      <c r="L11" s="4" t="str">
        <f t="shared" si="4"/>
        <v>U17</v>
      </c>
      <c r="M11" s="4" t="str">
        <f t="shared" si="5"/>
        <v>North Down AC</v>
      </c>
    </row>
    <row r="12" spans="1:13" x14ac:dyDescent="0.25">
      <c r="A12" s="3">
        <v>4</v>
      </c>
      <c r="B12" s="2">
        <v>11.06</v>
      </c>
      <c r="C12" s="21">
        <v>113</v>
      </c>
      <c r="D12" s="4" t="str">
        <f t="shared" si="0"/>
        <v>Ryan Lynas</v>
      </c>
      <c r="E12" s="4" t="str">
        <f t="shared" si="1"/>
        <v>u14</v>
      </c>
      <c r="F12" s="4" t="str">
        <f t="shared" si="2"/>
        <v>North Down AC</v>
      </c>
      <c r="H12" s="3">
        <v>4</v>
      </c>
      <c r="I12" s="2">
        <v>15.05</v>
      </c>
      <c r="J12" s="21">
        <v>334</v>
      </c>
      <c r="K12" s="4" t="str">
        <f t="shared" si="3"/>
        <v>Matthew Carville</v>
      </c>
      <c r="L12" s="4" t="str">
        <f t="shared" si="4"/>
        <v>u17</v>
      </c>
      <c r="M12" s="4" t="str">
        <f t="shared" si="5"/>
        <v>Scrabo Striders</v>
      </c>
    </row>
    <row r="13" spans="1:13" x14ac:dyDescent="0.25">
      <c r="A13" s="3">
        <v>5</v>
      </c>
      <c r="B13" s="2">
        <v>11.15</v>
      </c>
      <c r="C13" s="21">
        <v>119</v>
      </c>
      <c r="D13" s="4" t="str">
        <f t="shared" si="0"/>
        <v>Alex Watson</v>
      </c>
      <c r="E13" s="4" t="str">
        <f t="shared" si="1"/>
        <v>u14</v>
      </c>
      <c r="F13" s="4" t="str">
        <f t="shared" si="2"/>
        <v>Dromore AC</v>
      </c>
      <c r="H13" s="3">
        <v>5</v>
      </c>
      <c r="I13" s="2">
        <v>16.25</v>
      </c>
      <c r="J13" s="21">
        <v>330</v>
      </c>
      <c r="K13" s="4" t="str">
        <f t="shared" si="3"/>
        <v>Adam Skelly</v>
      </c>
      <c r="L13" s="4" t="str">
        <f t="shared" si="4"/>
        <v>u17</v>
      </c>
      <c r="M13" s="4" t="str">
        <f t="shared" si="5"/>
        <v>North Down AC</v>
      </c>
    </row>
    <row r="14" spans="1:13" x14ac:dyDescent="0.25">
      <c r="A14" s="3">
        <v>6</v>
      </c>
      <c r="B14" s="2">
        <v>11.15</v>
      </c>
      <c r="C14" s="21">
        <v>118</v>
      </c>
      <c r="D14" s="4" t="str">
        <f t="shared" si="0"/>
        <v>Ben Cardwell</v>
      </c>
      <c r="E14" s="4" t="str">
        <f t="shared" si="1"/>
        <v>U14</v>
      </c>
      <c r="F14" s="4" t="str">
        <f t="shared" si="2"/>
        <v>North Down AC</v>
      </c>
      <c r="H14" s="3">
        <v>6</v>
      </c>
      <c r="I14" s="2">
        <v>16.37</v>
      </c>
      <c r="J14" s="21">
        <v>335</v>
      </c>
      <c r="K14" s="4" t="str">
        <f t="shared" si="3"/>
        <v>McKenzie Murray</v>
      </c>
      <c r="L14" s="4" t="str">
        <f t="shared" si="4"/>
        <v>u17</v>
      </c>
      <c r="M14" s="4" t="str">
        <f t="shared" si="5"/>
        <v>East Down AC</v>
      </c>
    </row>
    <row r="15" spans="1:13" x14ac:dyDescent="0.25">
      <c r="A15" s="3">
        <v>7</v>
      </c>
      <c r="B15" s="2">
        <v>11.39</v>
      </c>
      <c r="C15" s="21">
        <v>35</v>
      </c>
      <c r="D15" s="4" t="str">
        <f t="shared" si="0"/>
        <v>Ava Mehaffey</v>
      </c>
      <c r="E15" s="4" t="str">
        <f t="shared" si="1"/>
        <v>U14</v>
      </c>
      <c r="F15" s="4" t="str">
        <f t="shared" si="2"/>
        <v>Dromore AC</v>
      </c>
      <c r="H15" s="3">
        <v>7</v>
      </c>
      <c r="I15" s="2">
        <v>16.39</v>
      </c>
      <c r="J15" s="21">
        <v>343</v>
      </c>
      <c r="K15" s="4" t="str">
        <f t="shared" si="3"/>
        <v>AmeliaTyler</v>
      </c>
      <c r="L15" s="4" t="str">
        <f t="shared" si="4"/>
        <v>u17</v>
      </c>
      <c r="M15" s="4" t="str">
        <f t="shared" si="5"/>
        <v>North Down AC</v>
      </c>
    </row>
    <row r="16" spans="1:13" x14ac:dyDescent="0.25">
      <c r="A16" s="3">
        <v>8</v>
      </c>
      <c r="B16" s="2">
        <v>11.43</v>
      </c>
      <c r="C16" s="21">
        <v>121</v>
      </c>
      <c r="D16" s="4" t="str">
        <f t="shared" si="0"/>
        <v>Niamh Fenlon</v>
      </c>
      <c r="E16" s="4" t="str">
        <f t="shared" si="1"/>
        <v>u14</v>
      </c>
      <c r="F16" s="4" t="str">
        <f t="shared" si="2"/>
        <v>North Down AC</v>
      </c>
      <c r="H16" s="3">
        <v>8</v>
      </c>
      <c r="I16" s="2">
        <v>16.43</v>
      </c>
      <c r="J16" s="21">
        <v>342</v>
      </c>
      <c r="K16" s="4" t="str">
        <f t="shared" si="3"/>
        <v>Mabelle Wilcox</v>
      </c>
      <c r="L16" s="4" t="str">
        <f t="shared" si="4"/>
        <v>u17</v>
      </c>
      <c r="M16" s="4" t="str">
        <f t="shared" si="5"/>
        <v>Willowfield Harriers</v>
      </c>
    </row>
    <row r="17" spans="1:13" x14ac:dyDescent="0.25">
      <c r="A17" s="3">
        <v>9</v>
      </c>
      <c r="B17" s="2">
        <v>11.46</v>
      </c>
      <c r="C17" s="21">
        <v>109</v>
      </c>
      <c r="D17" s="4" t="str">
        <f t="shared" si="0"/>
        <v>Lucy Cheatley</v>
      </c>
      <c r="E17" s="4" t="str">
        <f t="shared" si="1"/>
        <v>U14</v>
      </c>
      <c r="F17" s="4" t="str">
        <f t="shared" si="2"/>
        <v>North Down AC</v>
      </c>
      <c r="H17" s="3">
        <v>9</v>
      </c>
      <c r="I17" s="2">
        <v>18.09</v>
      </c>
      <c r="J17" s="21">
        <v>316</v>
      </c>
      <c r="K17" s="4" t="str">
        <f t="shared" si="3"/>
        <v>Calvin Mehaffey</v>
      </c>
      <c r="L17" s="4" t="str">
        <f t="shared" si="4"/>
        <v>U17</v>
      </c>
      <c r="M17" s="4" t="str">
        <f t="shared" si="5"/>
        <v>Dromore AC</v>
      </c>
    </row>
    <row r="18" spans="1:13" x14ac:dyDescent="0.25">
      <c r="A18" s="3">
        <v>10</v>
      </c>
      <c r="B18" s="2">
        <v>11.57</v>
      </c>
      <c r="C18" s="21">
        <v>124</v>
      </c>
      <c r="D18" s="4" t="str">
        <f t="shared" si="0"/>
        <v>Callum Dornan</v>
      </c>
      <c r="E18" s="4" t="str">
        <f t="shared" si="1"/>
        <v>u14</v>
      </c>
      <c r="F18" s="4" t="str">
        <f t="shared" si="2"/>
        <v>North Down AC</v>
      </c>
      <c r="H18" s="3">
        <v>10</v>
      </c>
      <c r="I18" s="2">
        <v>18.25</v>
      </c>
      <c r="J18" s="21">
        <v>323</v>
      </c>
      <c r="K18" s="4" t="str">
        <f t="shared" si="3"/>
        <v>Edie Carroll</v>
      </c>
      <c r="L18" s="4" t="str">
        <f t="shared" si="4"/>
        <v>U17</v>
      </c>
      <c r="M18" s="4" t="str">
        <f t="shared" si="5"/>
        <v>East Down AC</v>
      </c>
    </row>
    <row r="19" spans="1:13" x14ac:dyDescent="0.25">
      <c r="A19" s="3">
        <v>11</v>
      </c>
      <c r="B19" s="2">
        <v>12.31</v>
      </c>
      <c r="C19" s="21">
        <v>65</v>
      </c>
      <c r="D19" s="4" t="str">
        <f t="shared" si="0"/>
        <v>Alice Browne</v>
      </c>
      <c r="E19" s="4" t="str">
        <f t="shared" si="1"/>
        <v>U14</v>
      </c>
      <c r="F19" s="4" t="str">
        <f t="shared" si="2"/>
        <v>Willowfield Harriers</v>
      </c>
      <c r="H19" s="3">
        <v>11</v>
      </c>
      <c r="I19" s="2">
        <v>18.399999999999999</v>
      </c>
      <c r="J19" s="21">
        <v>329</v>
      </c>
      <c r="K19" s="4" t="str">
        <f t="shared" si="3"/>
        <v>Lucy Bradshaw</v>
      </c>
      <c r="L19" s="4" t="str">
        <f t="shared" si="4"/>
        <v>u17</v>
      </c>
      <c r="M19" s="4" t="str">
        <f t="shared" si="5"/>
        <v>dromore ac</v>
      </c>
    </row>
    <row r="20" spans="1:13" x14ac:dyDescent="0.25">
      <c r="A20" s="3">
        <v>12</v>
      </c>
      <c r="B20" s="2">
        <v>13.03</v>
      </c>
      <c r="C20" s="21">
        <v>91</v>
      </c>
      <c r="D20" s="4" t="str">
        <f t="shared" si="0"/>
        <v>Amy McMullan</v>
      </c>
      <c r="E20" s="4" t="str">
        <f t="shared" si="1"/>
        <v>U14</v>
      </c>
      <c r="F20" s="4" t="str">
        <f t="shared" si="2"/>
        <v>North Down AC</v>
      </c>
      <c r="H20" s="3">
        <v>12</v>
      </c>
      <c r="I20" s="2">
        <v>20.16</v>
      </c>
      <c r="J20" s="21">
        <v>315</v>
      </c>
      <c r="K20" s="4" t="str">
        <f t="shared" si="3"/>
        <v>Tilly McKeown</v>
      </c>
      <c r="L20" s="4" t="str">
        <f t="shared" si="4"/>
        <v>U17</v>
      </c>
      <c r="M20" s="4" t="str">
        <f t="shared" si="5"/>
        <v>Armagh AC</v>
      </c>
    </row>
    <row r="21" spans="1:13" x14ac:dyDescent="0.25">
      <c r="A21" s="3">
        <v>13</v>
      </c>
      <c r="B21" s="2">
        <v>13.12</v>
      </c>
      <c r="C21" s="21">
        <v>126</v>
      </c>
      <c r="D21" s="4" t="str">
        <f t="shared" si="0"/>
        <v>Naomi Dunne</v>
      </c>
      <c r="E21" s="4" t="str">
        <f t="shared" si="1"/>
        <v>u14</v>
      </c>
      <c r="F21" s="4" t="str">
        <f t="shared" si="2"/>
        <v>North Down AC</v>
      </c>
      <c r="H21" s="3">
        <v>13</v>
      </c>
      <c r="I21" s="2">
        <v>24.34</v>
      </c>
      <c r="J21" s="21">
        <v>302</v>
      </c>
      <c r="K21" s="4" t="str">
        <f t="shared" si="3"/>
        <v>Chloe Browne</v>
      </c>
      <c r="L21" s="4" t="str">
        <f t="shared" si="4"/>
        <v>U17</v>
      </c>
      <c r="M21" s="4" t="str">
        <f t="shared" si="5"/>
        <v>Willowfield Harriers</v>
      </c>
    </row>
    <row r="22" spans="1:13" x14ac:dyDescent="0.25">
      <c r="A22" s="3">
        <v>14</v>
      </c>
      <c r="B22" s="2">
        <v>13.55</v>
      </c>
      <c r="C22" s="21">
        <v>115</v>
      </c>
      <c r="D22" s="4" t="str">
        <f t="shared" si="0"/>
        <v>Morgan Wilson</v>
      </c>
      <c r="E22" s="4" t="str">
        <f t="shared" si="1"/>
        <v>u14</v>
      </c>
      <c r="F22" s="4" t="str">
        <f t="shared" si="2"/>
        <v>North Down AC</v>
      </c>
    </row>
    <row r="23" spans="1:13" x14ac:dyDescent="0.25">
      <c r="A23" s="3">
        <v>19</v>
      </c>
      <c r="B23" s="2">
        <v>15.32</v>
      </c>
      <c r="C23" s="21">
        <v>66</v>
      </c>
      <c r="D23" s="4" t="str">
        <f t="shared" si="0"/>
        <v>Sam Crossle</v>
      </c>
      <c r="E23" s="4" t="str">
        <f t="shared" si="1"/>
        <v>U14</v>
      </c>
      <c r="F23" s="4" t="str">
        <f t="shared" si="2"/>
        <v>Rockport</v>
      </c>
    </row>
  </sheetData>
  <sortState ref="A9:F36">
    <sortCondition ref="E9:E36"/>
    <sortCondition ref="B9:B36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737C-2631-4D70-84F9-451CBA4EA98E}">
  <dimension ref="A2:M65"/>
  <sheetViews>
    <sheetView showGridLines="0" topLeftCell="A43" workbookViewId="0">
      <selection activeCell="H6" sqref="H6:M55"/>
    </sheetView>
  </sheetViews>
  <sheetFormatPr defaultRowHeight="15" x14ac:dyDescent="0.25"/>
  <cols>
    <col min="1" max="2" width="9.140625" style="14"/>
    <col min="3" max="3" width="7.28515625" style="14" customWidth="1"/>
    <col min="4" max="4" width="19.28515625" style="14" bestFit="1" customWidth="1"/>
    <col min="5" max="5" width="9.140625" style="14"/>
    <col min="6" max="6" width="23.140625" style="14" bestFit="1" customWidth="1"/>
    <col min="7" max="10" width="9.140625" style="14"/>
    <col min="11" max="11" width="19.28515625" style="14" bestFit="1" customWidth="1"/>
    <col min="12" max="12" width="9.140625" style="14"/>
    <col min="13" max="13" width="23.140625" style="14" bestFit="1" customWidth="1"/>
    <col min="14" max="16384" width="9.140625" style="14"/>
  </cols>
  <sheetData>
    <row r="2" spans="1:13" x14ac:dyDescent="0.25">
      <c r="A2" s="15" t="s">
        <v>0</v>
      </c>
      <c r="B2" s="15"/>
      <c r="C2" s="15"/>
    </row>
    <row r="3" spans="1:13" x14ac:dyDescent="0.25">
      <c r="A3" s="15" t="s">
        <v>1</v>
      </c>
      <c r="B3" s="15"/>
      <c r="C3" s="15"/>
    </row>
    <row r="4" spans="1:13" x14ac:dyDescent="0.25">
      <c r="A4" s="15" t="s">
        <v>2</v>
      </c>
      <c r="B4" s="15"/>
      <c r="C4" s="15"/>
    </row>
    <row r="5" spans="1:13" x14ac:dyDescent="0.25">
      <c r="B5" s="15"/>
      <c r="C5" s="15"/>
    </row>
    <row r="6" spans="1:13" s="15" customFormat="1" x14ac:dyDescent="0.25">
      <c r="A6" s="15" t="s">
        <v>12</v>
      </c>
      <c r="H6" s="15" t="s">
        <v>12</v>
      </c>
    </row>
    <row r="7" spans="1:13" s="15" customFormat="1" x14ac:dyDescent="0.25">
      <c r="A7" s="15" t="s">
        <v>54</v>
      </c>
      <c r="H7" s="15" t="s">
        <v>55</v>
      </c>
    </row>
    <row r="8" spans="1:13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</row>
    <row r="9" spans="1:13" x14ac:dyDescent="0.25">
      <c r="A9" s="3">
        <v>1</v>
      </c>
      <c r="B9" s="3">
        <v>15.47</v>
      </c>
      <c r="C9" s="4">
        <v>327</v>
      </c>
      <c r="D9" s="4" t="str">
        <f t="shared" ref="D9:D18" si="0">IF(ISBLANK(C9),"",VLOOKUP(C9,Entries,2))</f>
        <v>Jodi Smith</v>
      </c>
      <c r="E9" s="4" t="str">
        <f t="shared" ref="E9:E18" si="1">IF(ISBLANK(C9),"",VLOOKUP(C9,Entries,3))</f>
        <v>Masters</v>
      </c>
      <c r="F9" s="4" t="str">
        <f t="shared" ref="F9:F18" si="2">IF(ISBLANK(C9),"",VLOOKUP(C9,Entries,4))</f>
        <v>North Down AC</v>
      </c>
      <c r="H9" s="3">
        <v>1</v>
      </c>
      <c r="I9" s="3">
        <v>22.17</v>
      </c>
      <c r="J9" s="4">
        <v>136</v>
      </c>
      <c r="K9" s="4" t="str">
        <f t="shared" ref="K9:K55" si="3">IF(ISBLANK(J9),"",VLOOKUP(J9,Entries,2))</f>
        <v>Conan McCaughry</v>
      </c>
      <c r="L9" s="4" t="str">
        <f t="shared" ref="L9:L55" si="4">IF(ISBLANK(J9),"",VLOOKUP(J9,Entries,3))</f>
        <v>Senior</v>
      </c>
      <c r="M9" s="4" t="str">
        <f t="shared" ref="M9:M55" si="5">IF(ISBLANK(J9),"",VLOOKUP(J9,Entries,4))</f>
        <v>North Belfast Harriers</v>
      </c>
    </row>
    <row r="10" spans="1:13" x14ac:dyDescent="0.25">
      <c r="A10" s="3">
        <v>2</v>
      </c>
      <c r="B10" s="3">
        <v>16.37</v>
      </c>
      <c r="C10" s="4">
        <v>356</v>
      </c>
      <c r="D10" s="4" t="str">
        <f t="shared" si="0"/>
        <v>Denise Logue</v>
      </c>
      <c r="E10" s="4" t="str">
        <f t="shared" si="1"/>
        <v>Masters</v>
      </c>
      <c r="F10" s="4" t="str">
        <f t="shared" si="2"/>
        <v>Ballydrain Harriers</v>
      </c>
      <c r="H10" s="3">
        <v>2</v>
      </c>
      <c r="I10" s="3">
        <v>23.43</v>
      </c>
      <c r="J10" s="4">
        <v>135</v>
      </c>
      <c r="K10" s="4" t="str">
        <f t="shared" si="3"/>
        <v>Christopher Fielding</v>
      </c>
      <c r="L10" s="4" t="str">
        <f t="shared" si="4"/>
        <v>Senior</v>
      </c>
      <c r="M10" s="4" t="str">
        <f t="shared" si="5"/>
        <v>derry spartan</v>
      </c>
    </row>
    <row r="11" spans="1:13" x14ac:dyDescent="0.25">
      <c r="A11" s="3">
        <v>3</v>
      </c>
      <c r="B11" s="3">
        <v>17.32</v>
      </c>
      <c r="C11" s="4">
        <v>501</v>
      </c>
      <c r="D11" s="4" t="str">
        <f t="shared" si="0"/>
        <v>Rio Catney</v>
      </c>
      <c r="E11" s="4" t="str">
        <f t="shared" si="1"/>
        <v>U20</v>
      </c>
      <c r="F11" s="4" t="str">
        <f t="shared" si="2"/>
        <v>North Down AC</v>
      </c>
      <c r="H11" s="3">
        <v>3</v>
      </c>
      <c r="I11" s="3">
        <v>24.02</v>
      </c>
      <c r="J11" s="4">
        <v>145</v>
      </c>
      <c r="K11" s="4" t="str">
        <f t="shared" si="3"/>
        <v>Ciaran Ferris</v>
      </c>
      <c r="L11" s="4" t="str">
        <f t="shared" si="4"/>
        <v>Senior</v>
      </c>
      <c r="M11" s="4" t="str">
        <f t="shared" si="5"/>
        <v>cambridge and coldridge</v>
      </c>
    </row>
    <row r="12" spans="1:13" x14ac:dyDescent="0.25">
      <c r="A12" s="3">
        <v>4</v>
      </c>
      <c r="B12" s="3">
        <v>18.02</v>
      </c>
      <c r="C12" s="4">
        <v>357</v>
      </c>
      <c r="D12" s="4" t="str">
        <f t="shared" si="0"/>
        <v>Elizabeth Dawson</v>
      </c>
      <c r="E12" s="4" t="str">
        <f t="shared" si="1"/>
        <v>Masters</v>
      </c>
      <c r="F12" s="4" t="str">
        <f t="shared" si="2"/>
        <v>Lagan Valley AC</v>
      </c>
      <c r="H12" s="3">
        <v>4</v>
      </c>
      <c r="I12" s="3">
        <v>24.06</v>
      </c>
      <c r="J12" s="4">
        <v>324</v>
      </c>
      <c r="K12" s="4" t="str">
        <f t="shared" si="3"/>
        <v>Paul Carroll</v>
      </c>
      <c r="L12" s="4" t="str">
        <f t="shared" si="4"/>
        <v>Masters</v>
      </c>
      <c r="M12" s="4" t="str">
        <f t="shared" si="5"/>
        <v>Annadale Striders</v>
      </c>
    </row>
    <row r="13" spans="1:13" x14ac:dyDescent="0.25">
      <c r="A13" s="3">
        <v>5</v>
      </c>
      <c r="B13" s="3">
        <v>18.190000000000001</v>
      </c>
      <c r="C13" s="4">
        <v>143</v>
      </c>
      <c r="D13" s="4" t="str">
        <f t="shared" si="0"/>
        <v>Suzi Cave</v>
      </c>
      <c r="E13" s="4" t="str">
        <f t="shared" si="1"/>
        <v>Senior</v>
      </c>
      <c r="F13" s="4" t="str">
        <f t="shared" si="2"/>
        <v>Lagan Valley AC</v>
      </c>
      <c r="H13" s="3">
        <v>5</v>
      </c>
      <c r="I13" s="3">
        <v>24.08</v>
      </c>
      <c r="J13" s="4">
        <v>130</v>
      </c>
      <c r="K13" s="4" t="str">
        <f t="shared" si="3"/>
        <v>Simon Murray</v>
      </c>
      <c r="L13" s="4" t="str">
        <f t="shared" si="4"/>
        <v>Senior</v>
      </c>
      <c r="M13" s="4" t="str">
        <f t="shared" si="5"/>
        <v>Annadale Striders</v>
      </c>
    </row>
    <row r="14" spans="1:13" x14ac:dyDescent="0.25">
      <c r="A14" s="3">
        <v>6</v>
      </c>
      <c r="B14" s="3">
        <v>18.440000000000001</v>
      </c>
      <c r="C14" s="4">
        <v>138</v>
      </c>
      <c r="D14" s="4" t="str">
        <f t="shared" si="0"/>
        <v>Heather Malone</v>
      </c>
      <c r="E14" s="4" t="str">
        <f t="shared" si="1"/>
        <v>Senior</v>
      </c>
      <c r="F14" s="4" t="str">
        <f t="shared" si="2"/>
        <v>East Coast AC</v>
      </c>
      <c r="H14" s="3">
        <v>6</v>
      </c>
      <c r="I14" s="3">
        <v>24.11</v>
      </c>
      <c r="J14" s="4">
        <v>338</v>
      </c>
      <c r="K14" s="4" t="str">
        <f t="shared" si="3"/>
        <v>Mark Wright</v>
      </c>
      <c r="L14" s="4" t="str">
        <f t="shared" si="4"/>
        <v>Masters</v>
      </c>
      <c r="M14" s="4" t="str">
        <f t="shared" si="5"/>
        <v>Annadale Striders</v>
      </c>
    </row>
    <row r="15" spans="1:13" x14ac:dyDescent="0.25">
      <c r="A15" s="3">
        <v>7</v>
      </c>
      <c r="B15" s="3">
        <v>19.37</v>
      </c>
      <c r="C15" s="4">
        <v>341</v>
      </c>
      <c r="D15" s="4" t="str">
        <f t="shared" si="0"/>
        <v>Sarah Fowler</v>
      </c>
      <c r="E15" s="4" t="str">
        <f t="shared" si="1"/>
        <v>Masters</v>
      </c>
      <c r="F15" s="4" t="str">
        <f t="shared" si="2"/>
        <v>City of Lisburn AC</v>
      </c>
      <c r="H15" s="3">
        <v>7</v>
      </c>
      <c r="I15" s="3">
        <v>24.29</v>
      </c>
      <c r="J15" s="4">
        <v>353</v>
      </c>
      <c r="K15" s="4" t="str">
        <f t="shared" si="3"/>
        <v>David Simpson</v>
      </c>
      <c r="L15" s="4" t="str">
        <f t="shared" si="4"/>
        <v>Masters</v>
      </c>
      <c r="M15" s="4" t="str">
        <f t="shared" si="5"/>
        <v>Newcastle AC</v>
      </c>
    </row>
    <row r="16" spans="1:13" x14ac:dyDescent="0.25">
      <c r="A16" s="3">
        <v>8</v>
      </c>
      <c r="B16" s="3">
        <v>20.05</v>
      </c>
      <c r="C16" s="4">
        <v>350</v>
      </c>
      <c r="D16" s="4" t="str">
        <f t="shared" si="0"/>
        <v>Zara Fulton</v>
      </c>
      <c r="E16" s="4" t="str">
        <f t="shared" si="1"/>
        <v>Masters</v>
      </c>
      <c r="F16" s="4" t="str">
        <f t="shared" si="2"/>
        <v>North Down AC</v>
      </c>
      <c r="H16" s="3">
        <v>8</v>
      </c>
      <c r="I16" s="2">
        <v>24.3</v>
      </c>
      <c r="J16" s="4">
        <v>349</v>
      </c>
      <c r="K16" s="4" t="str">
        <f t="shared" si="3"/>
        <v>Francis Marsh</v>
      </c>
      <c r="L16" s="4" t="str">
        <f t="shared" si="4"/>
        <v>Masters</v>
      </c>
      <c r="M16" s="4" t="str">
        <f t="shared" si="5"/>
        <v>North Down AC</v>
      </c>
    </row>
    <row r="17" spans="1:13" x14ac:dyDescent="0.25">
      <c r="A17" s="3">
        <v>9</v>
      </c>
      <c r="B17" s="3">
        <v>21.04</v>
      </c>
      <c r="C17" s="4">
        <v>68</v>
      </c>
      <c r="D17" s="4" t="str">
        <f t="shared" si="0"/>
        <v>Norma Gibson</v>
      </c>
      <c r="E17" s="4" t="str">
        <f t="shared" si="1"/>
        <v>Senior</v>
      </c>
      <c r="F17" s="4" t="str">
        <f t="shared" si="2"/>
        <v>Dromore AC</v>
      </c>
      <c r="H17" s="3">
        <v>9</v>
      </c>
      <c r="I17" s="3">
        <v>24.41</v>
      </c>
      <c r="J17" s="4">
        <v>137</v>
      </c>
      <c r="K17" s="4" t="str">
        <f t="shared" si="3"/>
        <v>Andrew Neill</v>
      </c>
      <c r="L17" s="4" t="str">
        <f t="shared" si="4"/>
        <v>Senior</v>
      </c>
      <c r="M17" s="4" t="str">
        <f t="shared" si="5"/>
        <v>City of Lisburn AC</v>
      </c>
    </row>
    <row r="18" spans="1:13" x14ac:dyDescent="0.25">
      <c r="A18" s="3">
        <v>10</v>
      </c>
      <c r="B18" s="3">
        <v>24.51</v>
      </c>
      <c r="C18" s="4">
        <v>304</v>
      </c>
      <c r="D18" s="4" t="str">
        <f t="shared" si="0"/>
        <v>Paula Simpson</v>
      </c>
      <c r="E18" s="4" t="str">
        <f t="shared" si="1"/>
        <v>Masters</v>
      </c>
      <c r="F18" s="4" t="str">
        <f t="shared" si="2"/>
        <v>North Down AC</v>
      </c>
      <c r="H18" s="3">
        <v>10</v>
      </c>
      <c r="I18" s="3">
        <v>24.46</v>
      </c>
      <c r="J18" s="4">
        <v>131</v>
      </c>
      <c r="K18" s="4" t="str">
        <f t="shared" si="3"/>
        <v>Ciaran McKendry</v>
      </c>
      <c r="L18" s="4" t="str">
        <f t="shared" si="4"/>
        <v>Senior</v>
      </c>
      <c r="M18" s="4" t="str">
        <f t="shared" si="5"/>
        <v>Annadale Striders</v>
      </c>
    </row>
    <row r="19" spans="1:13" x14ac:dyDescent="0.25">
      <c r="A19" s="22"/>
      <c r="B19" s="22"/>
      <c r="C19" s="24"/>
      <c r="D19" s="24"/>
      <c r="E19" s="24"/>
      <c r="F19" s="24"/>
      <c r="G19" s="24"/>
      <c r="H19" s="3">
        <v>11</v>
      </c>
      <c r="I19" s="3">
        <v>24.56</v>
      </c>
      <c r="J19" s="4">
        <v>319</v>
      </c>
      <c r="K19" s="4" t="str">
        <f t="shared" si="3"/>
        <v>Callum McDonough</v>
      </c>
      <c r="L19" s="4" t="str">
        <f t="shared" si="4"/>
        <v>u20</v>
      </c>
      <c r="M19" s="4" t="str">
        <f t="shared" si="5"/>
        <v>St Colemans</v>
      </c>
    </row>
    <row r="20" spans="1:13" x14ac:dyDescent="0.25">
      <c r="A20" s="22"/>
      <c r="B20" s="22"/>
      <c r="C20" s="24"/>
      <c r="D20" s="24"/>
      <c r="E20" s="24"/>
      <c r="F20" s="24"/>
      <c r="G20" s="24"/>
      <c r="H20" s="3">
        <v>12</v>
      </c>
      <c r="I20" s="3">
        <v>24.59</v>
      </c>
      <c r="J20" s="4">
        <v>332</v>
      </c>
      <c r="K20" s="4" t="str">
        <f t="shared" si="3"/>
        <v>Michael Kelly</v>
      </c>
      <c r="L20" s="4" t="str">
        <f t="shared" si="4"/>
        <v>Masters</v>
      </c>
      <c r="M20" s="4" t="str">
        <f t="shared" si="5"/>
        <v>Armagh AC</v>
      </c>
    </row>
    <row r="21" spans="1:13" x14ac:dyDescent="0.25">
      <c r="A21" s="22"/>
      <c r="B21" s="22"/>
      <c r="C21" s="24"/>
      <c r="D21" s="24"/>
      <c r="E21" s="24"/>
      <c r="F21" s="24"/>
      <c r="G21" s="24"/>
      <c r="H21" s="3">
        <v>13</v>
      </c>
      <c r="I21" s="3">
        <v>25.01</v>
      </c>
      <c r="J21" s="4">
        <v>320</v>
      </c>
      <c r="K21" s="4" t="str">
        <f t="shared" si="3"/>
        <v>Neil Curran</v>
      </c>
      <c r="L21" s="4" t="str">
        <f t="shared" si="4"/>
        <v>masters</v>
      </c>
      <c r="M21" s="4" t="str">
        <f t="shared" si="5"/>
        <v>East Down AC</v>
      </c>
    </row>
    <row r="22" spans="1:13" x14ac:dyDescent="0.25">
      <c r="A22" s="22"/>
      <c r="B22" s="22"/>
      <c r="C22" s="24"/>
      <c r="D22" s="24"/>
      <c r="E22" s="24"/>
      <c r="F22" s="24"/>
      <c r="G22" s="24"/>
      <c r="H22" s="3">
        <v>14</v>
      </c>
      <c r="I22" s="3">
        <v>25.19</v>
      </c>
      <c r="J22" s="4">
        <v>139</v>
      </c>
      <c r="K22" s="4" t="str">
        <f t="shared" si="3"/>
        <v>Simon Taylor</v>
      </c>
      <c r="L22" s="4" t="str">
        <f t="shared" si="4"/>
        <v>Senior</v>
      </c>
      <c r="M22" s="4" t="str">
        <f t="shared" si="5"/>
        <v>Annadale Striders</v>
      </c>
    </row>
    <row r="23" spans="1:13" x14ac:dyDescent="0.25">
      <c r="A23" s="22"/>
      <c r="B23" s="22"/>
      <c r="C23" s="24"/>
      <c r="D23" s="24"/>
      <c r="E23" s="24"/>
      <c r="F23" s="24"/>
      <c r="G23" s="24"/>
      <c r="H23" s="3">
        <v>15</v>
      </c>
      <c r="I23" s="3">
        <v>25.54</v>
      </c>
      <c r="J23" s="4">
        <v>318</v>
      </c>
      <c r="K23" s="4" t="str">
        <f t="shared" si="3"/>
        <v>Leo Magee</v>
      </c>
      <c r="L23" s="4" t="str">
        <f t="shared" si="4"/>
        <v>u20</v>
      </c>
      <c r="M23" s="4" t="str">
        <f t="shared" si="5"/>
        <v>St Colemans</v>
      </c>
    </row>
    <row r="24" spans="1:13" x14ac:dyDescent="0.25">
      <c r="A24" s="22"/>
      <c r="B24" s="22"/>
      <c r="C24" s="24"/>
      <c r="D24" s="24"/>
      <c r="E24" s="24"/>
      <c r="F24" s="24"/>
      <c r="G24" s="24"/>
      <c r="H24" s="3">
        <v>16</v>
      </c>
      <c r="I24" s="3">
        <v>25.55</v>
      </c>
      <c r="J24" s="4">
        <v>348</v>
      </c>
      <c r="K24" s="4" t="str">
        <f t="shared" si="3"/>
        <v>Mark Weir</v>
      </c>
      <c r="L24" s="4" t="str">
        <f t="shared" si="4"/>
        <v>Masters</v>
      </c>
      <c r="M24" s="4" t="str">
        <f t="shared" si="5"/>
        <v>North Down AC</v>
      </c>
    </row>
    <row r="25" spans="1:13" x14ac:dyDescent="0.25">
      <c r="A25" s="22"/>
      <c r="B25" s="22"/>
      <c r="C25" s="24"/>
      <c r="D25" s="24"/>
      <c r="E25" s="24"/>
      <c r="F25" s="24"/>
      <c r="G25" s="24"/>
      <c r="H25" s="3">
        <v>17</v>
      </c>
      <c r="I25" s="3">
        <v>25.57</v>
      </c>
      <c r="J25" s="4">
        <v>144</v>
      </c>
      <c r="K25" s="4" t="str">
        <f t="shared" si="3"/>
        <v>David Proctor</v>
      </c>
      <c r="L25" s="4" t="str">
        <f t="shared" si="4"/>
        <v>Senior</v>
      </c>
      <c r="M25" s="4" t="str">
        <f t="shared" si="5"/>
        <v>Willowfield Harriers</v>
      </c>
    </row>
    <row r="26" spans="1:13" x14ac:dyDescent="0.25">
      <c r="A26" s="22"/>
      <c r="B26" s="23"/>
      <c r="C26" s="24"/>
      <c r="D26" s="24"/>
      <c r="E26" s="24"/>
      <c r="F26" s="24"/>
      <c r="G26" s="24"/>
      <c r="H26" s="3">
        <v>18</v>
      </c>
      <c r="I26" s="3">
        <v>26.01</v>
      </c>
      <c r="J26" s="4">
        <v>141</v>
      </c>
      <c r="K26" s="4" t="str">
        <f t="shared" si="3"/>
        <v>Ben Caughers</v>
      </c>
      <c r="L26" s="4" t="str">
        <f t="shared" si="4"/>
        <v>Senior</v>
      </c>
      <c r="M26" s="4" t="str">
        <f t="shared" si="5"/>
        <v>North Down AC</v>
      </c>
    </row>
    <row r="27" spans="1:13" x14ac:dyDescent="0.25">
      <c r="A27" s="22"/>
      <c r="B27" s="22"/>
      <c r="C27" s="24"/>
      <c r="D27" s="24"/>
      <c r="E27" s="24"/>
      <c r="F27" s="24"/>
      <c r="G27" s="24"/>
      <c r="H27" s="3">
        <v>19</v>
      </c>
      <c r="I27" s="3">
        <v>26.05</v>
      </c>
      <c r="J27" s="4">
        <v>129</v>
      </c>
      <c r="K27" s="4" t="str">
        <f t="shared" si="3"/>
        <v>Chris Diamond</v>
      </c>
      <c r="L27" s="4" t="str">
        <f t="shared" si="4"/>
        <v>Senior</v>
      </c>
      <c r="M27" s="4" t="str">
        <f t="shared" si="5"/>
        <v>Annadale Striders</v>
      </c>
    </row>
    <row r="28" spans="1:13" x14ac:dyDescent="0.25">
      <c r="A28" s="22"/>
      <c r="B28" s="22"/>
      <c r="C28" s="24"/>
      <c r="D28" s="24"/>
      <c r="E28" s="24"/>
      <c r="F28" s="24"/>
      <c r="G28" s="24"/>
      <c r="H28" s="3">
        <v>20</v>
      </c>
      <c r="I28" s="3">
        <v>26.26</v>
      </c>
      <c r="J28" s="4">
        <v>345</v>
      </c>
      <c r="K28" s="4" t="str">
        <f t="shared" si="3"/>
        <v>Dave Lonnan</v>
      </c>
      <c r="L28" s="4" t="str">
        <f t="shared" si="4"/>
        <v>Masters</v>
      </c>
      <c r="M28" s="4" t="str">
        <f t="shared" si="5"/>
        <v>City of Lisburn AC</v>
      </c>
    </row>
    <row r="29" spans="1:13" x14ac:dyDescent="0.25">
      <c r="A29" s="22"/>
      <c r="B29" s="22"/>
      <c r="C29" s="24"/>
      <c r="D29" s="24"/>
      <c r="E29" s="24"/>
      <c r="F29" s="24"/>
      <c r="G29" s="24"/>
      <c r="H29" s="3">
        <v>21</v>
      </c>
      <c r="I29" s="3">
        <v>26.28</v>
      </c>
      <c r="J29" s="4">
        <v>314</v>
      </c>
      <c r="K29" s="4" t="str">
        <f t="shared" si="3"/>
        <v>Mark McKeown</v>
      </c>
      <c r="L29" s="4" t="str">
        <f t="shared" si="4"/>
        <v>Masters</v>
      </c>
      <c r="M29" s="4" t="str">
        <f t="shared" si="5"/>
        <v>Armagh AC</v>
      </c>
    </row>
    <row r="30" spans="1:13" x14ac:dyDescent="0.25">
      <c r="A30" s="22"/>
      <c r="B30" s="22"/>
      <c r="C30" s="24"/>
      <c r="D30" s="24"/>
      <c r="E30" s="24"/>
      <c r="F30" s="24"/>
      <c r="G30" s="24"/>
      <c r="H30" s="3">
        <v>22</v>
      </c>
      <c r="I30" s="3">
        <v>26.34</v>
      </c>
      <c r="J30" s="4">
        <v>308</v>
      </c>
      <c r="K30" s="4" t="str">
        <f t="shared" si="3"/>
        <v>Chris Downey</v>
      </c>
      <c r="L30" s="4" t="str">
        <f t="shared" si="4"/>
        <v>Masters</v>
      </c>
      <c r="M30" s="4" t="str">
        <f t="shared" si="5"/>
        <v>North Down AC</v>
      </c>
    </row>
    <row r="31" spans="1:13" x14ac:dyDescent="0.25">
      <c r="A31" s="22"/>
      <c r="B31" s="22"/>
      <c r="C31" s="24"/>
      <c r="D31" s="24"/>
      <c r="E31" s="24"/>
      <c r="F31" s="24"/>
      <c r="G31" s="24"/>
      <c r="H31" s="3">
        <v>23</v>
      </c>
      <c r="I31" s="3">
        <v>26.43</v>
      </c>
      <c r="J31" s="4">
        <v>505</v>
      </c>
      <c r="K31" s="4" t="str">
        <f t="shared" si="3"/>
        <v>Jake Rushby</v>
      </c>
      <c r="L31" s="4" t="str">
        <f t="shared" si="4"/>
        <v>u20</v>
      </c>
      <c r="M31" s="4" t="str">
        <f t="shared" si="5"/>
        <v>North Down AC</v>
      </c>
    </row>
    <row r="32" spans="1:13" x14ac:dyDescent="0.25">
      <c r="A32" s="22"/>
      <c r="B32" s="22"/>
      <c r="C32" s="24"/>
      <c r="D32" s="24"/>
      <c r="E32" s="24"/>
      <c r="F32" s="24"/>
      <c r="G32" s="24"/>
      <c r="H32" s="3">
        <v>24</v>
      </c>
      <c r="I32" s="3">
        <v>26.52</v>
      </c>
      <c r="J32" s="4">
        <v>307</v>
      </c>
      <c r="K32" s="4" t="str">
        <f t="shared" si="3"/>
        <v>Ian Brankin</v>
      </c>
      <c r="L32" s="4" t="str">
        <f t="shared" si="4"/>
        <v>Masters</v>
      </c>
      <c r="M32" s="4" t="str">
        <f t="shared" si="5"/>
        <v>Peninsula Tri Club</v>
      </c>
    </row>
    <row r="33" spans="1:13" x14ac:dyDescent="0.25">
      <c r="A33" s="22"/>
      <c r="B33" s="22"/>
      <c r="C33" s="24"/>
      <c r="D33" s="24"/>
      <c r="E33" s="24"/>
      <c r="F33" s="24"/>
      <c r="G33" s="24"/>
      <c r="H33" s="3">
        <v>25</v>
      </c>
      <c r="I33" s="3">
        <v>26.58</v>
      </c>
      <c r="J33" s="4">
        <v>140</v>
      </c>
      <c r="K33" s="4" t="str">
        <f t="shared" si="3"/>
        <v>Phillip Baillie</v>
      </c>
      <c r="L33" s="4" t="str">
        <f t="shared" si="4"/>
        <v>Senior</v>
      </c>
      <c r="M33" s="4" t="str">
        <f t="shared" si="5"/>
        <v>North Down AC</v>
      </c>
    </row>
    <row r="34" spans="1:13" x14ac:dyDescent="0.25">
      <c r="A34" s="22"/>
      <c r="B34" s="22"/>
      <c r="C34" s="24"/>
      <c r="D34" s="24"/>
      <c r="E34" s="24"/>
      <c r="F34" s="24"/>
      <c r="G34" s="24"/>
      <c r="H34" s="3">
        <v>26</v>
      </c>
      <c r="I34" s="3">
        <v>27.07</v>
      </c>
      <c r="J34" s="4">
        <v>322</v>
      </c>
      <c r="K34" s="4" t="str">
        <f t="shared" si="3"/>
        <v>Gareth Kelly</v>
      </c>
      <c r="L34" s="4" t="str">
        <f t="shared" si="4"/>
        <v>Masters</v>
      </c>
      <c r="M34" s="4" t="str">
        <f t="shared" si="5"/>
        <v>Armagh AC</v>
      </c>
    </row>
    <row r="35" spans="1:13" x14ac:dyDescent="0.25">
      <c r="A35" s="22"/>
      <c r="B35" s="22"/>
      <c r="C35" s="24"/>
      <c r="D35" s="24"/>
      <c r="E35" s="24"/>
      <c r="F35" s="24"/>
      <c r="G35" s="24"/>
      <c r="H35" s="3">
        <v>27</v>
      </c>
      <c r="I35" s="3">
        <v>27.18</v>
      </c>
      <c r="J35" s="4">
        <v>336</v>
      </c>
      <c r="K35" s="4" t="str">
        <f t="shared" si="3"/>
        <v>Dee Murray</v>
      </c>
      <c r="L35" s="4" t="str">
        <f t="shared" si="4"/>
        <v>Masters</v>
      </c>
      <c r="M35" s="4" t="str">
        <f t="shared" si="5"/>
        <v>East Down AC</v>
      </c>
    </row>
    <row r="36" spans="1:13" x14ac:dyDescent="0.25">
      <c r="A36" s="22"/>
      <c r="B36" s="22"/>
      <c r="C36" s="24"/>
      <c r="D36" s="24"/>
      <c r="E36" s="24"/>
      <c r="F36" s="24"/>
      <c r="G36" s="24"/>
      <c r="H36" s="3">
        <v>28</v>
      </c>
      <c r="I36" s="3">
        <v>27.36</v>
      </c>
      <c r="J36" s="4">
        <v>502</v>
      </c>
      <c r="K36" s="4" t="str">
        <f t="shared" si="3"/>
        <v>Cameron Jenkins</v>
      </c>
      <c r="L36" s="4" t="str">
        <f t="shared" si="4"/>
        <v>u20</v>
      </c>
      <c r="M36" s="4" t="str">
        <f t="shared" si="5"/>
        <v>North Down AC</v>
      </c>
    </row>
    <row r="37" spans="1:13" x14ac:dyDescent="0.25">
      <c r="A37" s="22"/>
      <c r="B37" s="22"/>
      <c r="C37" s="24"/>
      <c r="D37" s="24"/>
      <c r="E37" s="24"/>
      <c r="F37" s="24"/>
      <c r="G37" s="24"/>
      <c r="H37" s="3">
        <v>29</v>
      </c>
      <c r="I37" s="3">
        <v>27.45</v>
      </c>
      <c r="J37" s="4">
        <v>344</v>
      </c>
      <c r="K37" s="4" t="str">
        <f t="shared" si="3"/>
        <v>Vaughan Purnell</v>
      </c>
      <c r="L37" s="4" t="str">
        <f t="shared" si="4"/>
        <v>Masters</v>
      </c>
      <c r="M37" s="4" t="str">
        <f t="shared" si="5"/>
        <v>City of Lisburn AC</v>
      </c>
    </row>
    <row r="38" spans="1:13" x14ac:dyDescent="0.25">
      <c r="A38" s="22"/>
      <c r="B38" s="22"/>
      <c r="C38" s="24"/>
      <c r="D38" s="24"/>
      <c r="E38" s="24"/>
      <c r="F38" s="24"/>
      <c r="G38" s="24"/>
      <c r="H38" s="3">
        <v>30</v>
      </c>
      <c r="I38" s="3">
        <v>27.53</v>
      </c>
      <c r="J38" s="4">
        <v>503</v>
      </c>
      <c r="K38" s="4" t="str">
        <f t="shared" si="3"/>
        <v>Adam McElwee</v>
      </c>
      <c r="L38" s="4" t="str">
        <f t="shared" si="4"/>
        <v>u20</v>
      </c>
      <c r="M38" s="4" t="str">
        <f t="shared" si="5"/>
        <v>Lagan Valley AC</v>
      </c>
    </row>
    <row r="39" spans="1:13" x14ac:dyDescent="0.25">
      <c r="A39" s="22"/>
      <c r="B39" s="22"/>
      <c r="C39" s="24"/>
      <c r="D39" s="24"/>
      <c r="E39" s="24"/>
      <c r="F39" s="24"/>
      <c r="G39" s="24"/>
      <c r="H39" s="3">
        <v>31</v>
      </c>
      <c r="I39" s="3">
        <v>28.01</v>
      </c>
      <c r="J39" s="4">
        <v>310</v>
      </c>
      <c r="K39" s="4" t="str">
        <f t="shared" si="3"/>
        <v>Mitchell Brown</v>
      </c>
      <c r="L39" s="4" t="str">
        <f t="shared" si="4"/>
        <v>Masters</v>
      </c>
      <c r="M39" s="4" t="str">
        <f t="shared" si="5"/>
        <v>North Down AC</v>
      </c>
    </row>
    <row r="40" spans="1:13" x14ac:dyDescent="0.25">
      <c r="A40" s="22"/>
      <c r="B40" s="22"/>
      <c r="C40" s="24"/>
      <c r="D40" s="24"/>
      <c r="E40" s="24"/>
      <c r="F40" s="24"/>
      <c r="G40" s="24"/>
      <c r="H40" s="3">
        <v>32</v>
      </c>
      <c r="I40" s="3">
        <v>28.13</v>
      </c>
      <c r="J40" s="4">
        <v>325</v>
      </c>
      <c r="K40" s="4" t="str">
        <f t="shared" si="3"/>
        <v>Tomas Oceallaigh</v>
      </c>
      <c r="L40" s="4" t="str">
        <f t="shared" si="4"/>
        <v>u20</v>
      </c>
      <c r="M40" s="4" t="str">
        <f t="shared" si="5"/>
        <v>St Colemans</v>
      </c>
    </row>
    <row r="41" spans="1:13" x14ac:dyDescent="0.25">
      <c r="A41" s="22"/>
      <c r="B41" s="22"/>
      <c r="C41" s="24"/>
      <c r="D41" s="24"/>
      <c r="E41" s="24"/>
      <c r="F41" s="24"/>
      <c r="G41" s="24"/>
      <c r="H41" s="3">
        <v>33</v>
      </c>
      <c r="I41" s="3">
        <v>28.35</v>
      </c>
      <c r="J41" s="4">
        <v>313</v>
      </c>
      <c r="K41" s="4" t="str">
        <f t="shared" si="3"/>
        <v xml:space="preserve">Gerry O'Boyle </v>
      </c>
      <c r="L41" s="4" t="str">
        <f t="shared" si="4"/>
        <v>Masters</v>
      </c>
      <c r="M41" s="4" t="str">
        <f t="shared" si="5"/>
        <v>North Down AC</v>
      </c>
    </row>
    <row r="42" spans="1:13" x14ac:dyDescent="0.25">
      <c r="A42" s="22"/>
      <c r="B42" s="22"/>
      <c r="C42" s="24"/>
      <c r="D42" s="24"/>
      <c r="E42" s="24"/>
      <c r="F42" s="24"/>
      <c r="G42" s="24"/>
      <c r="H42" s="3">
        <v>34</v>
      </c>
      <c r="I42" s="3">
        <v>29.21</v>
      </c>
      <c r="J42" s="4">
        <v>352</v>
      </c>
      <c r="K42" s="4" t="str">
        <f t="shared" si="3"/>
        <v>Kevin Briggs</v>
      </c>
      <c r="L42" s="4" t="str">
        <f t="shared" si="4"/>
        <v>Masters</v>
      </c>
      <c r="M42" s="4" t="str">
        <f t="shared" si="5"/>
        <v>Peninsula Tri Club</v>
      </c>
    </row>
    <row r="43" spans="1:13" x14ac:dyDescent="0.25">
      <c r="A43" s="22"/>
      <c r="B43" s="22"/>
      <c r="C43" s="24"/>
      <c r="D43" s="24"/>
      <c r="E43" s="24"/>
      <c r="F43" s="24"/>
      <c r="G43" s="24"/>
      <c r="H43" s="3">
        <v>35</v>
      </c>
      <c r="I43" s="3">
        <v>29.47</v>
      </c>
      <c r="J43" s="4">
        <v>506</v>
      </c>
      <c r="K43" s="4" t="str">
        <f t="shared" si="3"/>
        <v>Luke Wallace</v>
      </c>
      <c r="L43" s="4" t="str">
        <f t="shared" si="4"/>
        <v>u20</v>
      </c>
      <c r="M43" s="4" t="str">
        <f t="shared" si="5"/>
        <v>Ballydrain Harriers</v>
      </c>
    </row>
    <row r="44" spans="1:13" x14ac:dyDescent="0.25">
      <c r="A44" s="22"/>
      <c r="B44" s="22"/>
      <c r="C44" s="24"/>
      <c r="D44" s="24"/>
      <c r="E44" s="24"/>
      <c r="F44" s="24"/>
      <c r="G44" s="24"/>
      <c r="H44" s="3">
        <v>36</v>
      </c>
      <c r="I44" s="3">
        <v>29.54</v>
      </c>
      <c r="J44" s="4">
        <v>311</v>
      </c>
      <c r="K44" s="4" t="str">
        <f t="shared" si="3"/>
        <v>Gerard Adair</v>
      </c>
      <c r="L44" s="4" t="str">
        <f t="shared" si="4"/>
        <v>Masters</v>
      </c>
      <c r="M44" s="4" t="str">
        <f t="shared" si="5"/>
        <v>North Down AC</v>
      </c>
    </row>
    <row r="45" spans="1:13" x14ac:dyDescent="0.25">
      <c r="A45" s="22"/>
      <c r="B45" s="22"/>
      <c r="C45" s="24"/>
      <c r="D45" s="24"/>
      <c r="E45" s="24"/>
      <c r="F45" s="24"/>
      <c r="G45" s="24"/>
      <c r="H45" s="3">
        <v>37</v>
      </c>
      <c r="I45" s="3">
        <v>30.23</v>
      </c>
      <c r="J45" s="4">
        <v>312</v>
      </c>
      <c r="K45" s="4" t="str">
        <f t="shared" si="3"/>
        <v>Glenn Armstrong</v>
      </c>
      <c r="L45" s="4" t="str">
        <f t="shared" si="4"/>
        <v>Masters</v>
      </c>
      <c r="M45" s="4" t="str">
        <f t="shared" si="5"/>
        <v>North Down AC</v>
      </c>
    </row>
    <row r="46" spans="1:13" x14ac:dyDescent="0.25">
      <c r="A46" s="22"/>
      <c r="B46" s="22"/>
      <c r="C46" s="24"/>
      <c r="D46" s="24"/>
      <c r="E46" s="24"/>
      <c r="F46" s="24"/>
      <c r="G46" s="24"/>
      <c r="H46" s="3">
        <v>38</v>
      </c>
      <c r="I46" s="3">
        <v>30.23</v>
      </c>
      <c r="J46" s="4">
        <v>321</v>
      </c>
      <c r="K46" s="4" t="str">
        <f t="shared" si="3"/>
        <v>Neil Curran</v>
      </c>
      <c r="L46" s="4" t="str">
        <f t="shared" si="4"/>
        <v>masters</v>
      </c>
      <c r="M46" s="4" t="str">
        <f t="shared" si="5"/>
        <v>East Down AC</v>
      </c>
    </row>
    <row r="47" spans="1:13" x14ac:dyDescent="0.25">
      <c r="A47" s="22"/>
      <c r="B47" s="22"/>
      <c r="C47" s="24"/>
      <c r="D47" s="24"/>
      <c r="E47" s="24"/>
      <c r="F47" s="24"/>
      <c r="G47" s="24"/>
      <c r="H47" s="3">
        <v>39</v>
      </c>
      <c r="I47" s="3">
        <v>30.42</v>
      </c>
      <c r="J47" s="4">
        <v>303</v>
      </c>
      <c r="K47" s="4" t="str">
        <f t="shared" si="3"/>
        <v>Norman Campbell</v>
      </c>
      <c r="L47" s="4" t="str">
        <f t="shared" si="4"/>
        <v>Masters</v>
      </c>
      <c r="M47" s="4" t="str">
        <f t="shared" si="5"/>
        <v>Unattached</v>
      </c>
    </row>
    <row r="48" spans="1:13" x14ac:dyDescent="0.25">
      <c r="A48" s="22"/>
      <c r="B48" s="22"/>
      <c r="C48" s="24"/>
      <c r="D48" s="24"/>
      <c r="E48" s="24"/>
      <c r="F48" s="24"/>
      <c r="G48" s="24"/>
      <c r="H48" s="3">
        <v>40</v>
      </c>
      <c r="I48" s="3">
        <v>30.44</v>
      </c>
      <c r="J48" s="4">
        <v>355</v>
      </c>
      <c r="K48" s="4" t="str">
        <f t="shared" si="3"/>
        <v>Mark Elliott</v>
      </c>
      <c r="L48" s="4" t="str">
        <f t="shared" si="4"/>
        <v>Masters</v>
      </c>
      <c r="M48" s="4" t="str">
        <f t="shared" si="5"/>
        <v>Ballydrain Harriers</v>
      </c>
    </row>
    <row r="49" spans="1:13" x14ac:dyDescent="0.25">
      <c r="A49" s="22"/>
      <c r="B49" s="22"/>
      <c r="C49" s="24"/>
      <c r="D49" s="24"/>
      <c r="E49" s="24"/>
      <c r="F49" s="24"/>
      <c r="G49" s="24"/>
      <c r="H49" s="3">
        <v>41</v>
      </c>
      <c r="I49" s="3">
        <v>30.46</v>
      </c>
      <c r="J49" s="4">
        <v>354</v>
      </c>
      <c r="K49" s="4" t="str">
        <f t="shared" si="3"/>
        <v>Andrew Wallace</v>
      </c>
      <c r="L49" s="4" t="str">
        <f t="shared" si="4"/>
        <v>Masters</v>
      </c>
      <c r="M49" s="4" t="str">
        <f t="shared" si="5"/>
        <v>Ballydrain Harriers</v>
      </c>
    </row>
    <row r="50" spans="1:13" x14ac:dyDescent="0.25">
      <c r="A50" s="22"/>
      <c r="B50" s="22"/>
      <c r="C50" s="24"/>
      <c r="D50" s="24"/>
      <c r="E50" s="24"/>
      <c r="F50" s="24"/>
      <c r="G50" s="24"/>
      <c r="H50" s="3">
        <v>42</v>
      </c>
      <c r="I50" s="3">
        <v>30.55</v>
      </c>
      <c r="J50" s="4">
        <v>347</v>
      </c>
      <c r="K50" s="4" t="str">
        <f t="shared" si="3"/>
        <v>James Lennon</v>
      </c>
      <c r="L50" s="4" t="str">
        <f t="shared" si="4"/>
        <v>Masters</v>
      </c>
      <c r="M50" s="4" t="str">
        <f t="shared" si="5"/>
        <v>Peninsula Tri Club</v>
      </c>
    </row>
    <row r="51" spans="1:13" x14ac:dyDescent="0.25">
      <c r="A51" s="22"/>
      <c r="B51" s="22"/>
      <c r="C51" s="24"/>
      <c r="D51" s="24"/>
      <c r="E51" s="24"/>
      <c r="F51" s="24"/>
      <c r="G51" s="24"/>
      <c r="H51" s="3">
        <v>43</v>
      </c>
      <c r="I51" s="3">
        <v>31.46</v>
      </c>
      <c r="J51" s="4">
        <v>339</v>
      </c>
      <c r="K51" s="4" t="str">
        <f t="shared" si="3"/>
        <v>Dara Rodgers</v>
      </c>
      <c r="L51" s="4" t="str">
        <f t="shared" si="4"/>
        <v>u20</v>
      </c>
      <c r="M51" s="4" t="str">
        <f t="shared" si="5"/>
        <v>st colemans</v>
      </c>
    </row>
    <row r="52" spans="1:13" x14ac:dyDescent="0.25">
      <c r="A52" s="22"/>
      <c r="B52" s="22"/>
      <c r="C52" s="24"/>
      <c r="D52" s="24"/>
      <c r="E52" s="24"/>
      <c r="F52" s="24"/>
      <c r="G52" s="24"/>
      <c r="H52" s="3">
        <v>44</v>
      </c>
      <c r="I52" s="3">
        <v>32.340000000000003</v>
      </c>
      <c r="J52" s="4">
        <v>309</v>
      </c>
      <c r="K52" s="4" t="str">
        <f t="shared" si="3"/>
        <v>Allen Cox</v>
      </c>
      <c r="L52" s="4" t="str">
        <f t="shared" si="4"/>
        <v>Masters</v>
      </c>
      <c r="M52" s="4" t="str">
        <f t="shared" si="5"/>
        <v>North Down AC</v>
      </c>
    </row>
    <row r="53" spans="1:13" x14ac:dyDescent="0.25">
      <c r="A53" s="22"/>
      <c r="B53" s="22"/>
      <c r="C53" s="24"/>
      <c r="D53" s="24"/>
      <c r="E53" s="24"/>
      <c r="F53" s="24"/>
      <c r="G53" s="24"/>
      <c r="H53" s="3">
        <v>45</v>
      </c>
      <c r="I53" s="3">
        <v>33.15</v>
      </c>
      <c r="J53" s="4">
        <v>306</v>
      </c>
      <c r="K53" s="4" t="str">
        <f t="shared" si="3"/>
        <v>Alan Hughes</v>
      </c>
      <c r="L53" s="4" t="str">
        <f t="shared" si="4"/>
        <v>Masters</v>
      </c>
      <c r="M53" s="4" t="str">
        <f t="shared" si="5"/>
        <v>North Down AC</v>
      </c>
    </row>
    <row r="54" spans="1:13" x14ac:dyDescent="0.25">
      <c r="A54" s="22"/>
      <c r="B54" s="22"/>
      <c r="C54" s="24"/>
      <c r="D54" s="24"/>
      <c r="E54" s="24"/>
      <c r="F54" s="24"/>
      <c r="G54" s="24"/>
      <c r="H54" s="3">
        <v>46</v>
      </c>
      <c r="I54" s="3">
        <v>33.46</v>
      </c>
      <c r="J54" s="4">
        <v>337</v>
      </c>
      <c r="K54" s="4" t="str">
        <f t="shared" si="3"/>
        <v>Tom Dowey</v>
      </c>
      <c r="L54" s="4" t="str">
        <f t="shared" si="4"/>
        <v>Masters</v>
      </c>
      <c r="M54" s="4" t="str">
        <f t="shared" si="5"/>
        <v>East Down AC</v>
      </c>
    </row>
    <row r="55" spans="1:13" x14ac:dyDescent="0.25">
      <c r="A55" s="22"/>
      <c r="B55" s="22"/>
      <c r="C55" s="24"/>
      <c r="D55" s="24"/>
      <c r="E55" s="24"/>
      <c r="F55" s="24"/>
      <c r="G55" s="24"/>
      <c r="H55" s="3">
        <v>47</v>
      </c>
      <c r="I55" s="3">
        <v>35.090000000000003</v>
      </c>
      <c r="J55" s="4">
        <v>142</v>
      </c>
      <c r="K55" s="4" t="str">
        <f t="shared" si="3"/>
        <v>Jamie Stevenson</v>
      </c>
      <c r="L55" s="4" t="str">
        <f t="shared" si="4"/>
        <v>Senior</v>
      </c>
      <c r="M55" s="4" t="str">
        <f t="shared" si="5"/>
        <v>North Down AC</v>
      </c>
    </row>
    <row r="56" spans="1:13" x14ac:dyDescent="0.25">
      <c r="A56" s="22"/>
      <c r="B56" s="22"/>
      <c r="C56" s="24"/>
      <c r="D56" s="24"/>
      <c r="E56" s="24"/>
      <c r="F56" s="24"/>
      <c r="G56" s="24"/>
    </row>
    <row r="57" spans="1:13" x14ac:dyDescent="0.25">
      <c r="A57" s="22"/>
      <c r="B57" s="22"/>
      <c r="C57" s="24"/>
      <c r="D57" s="24"/>
      <c r="E57" s="24"/>
      <c r="F57" s="24"/>
      <c r="G57" s="24"/>
    </row>
    <row r="58" spans="1:13" x14ac:dyDescent="0.25">
      <c r="A58" s="22"/>
      <c r="B58" s="22"/>
      <c r="C58" s="24"/>
      <c r="D58" s="24"/>
      <c r="E58" s="24"/>
      <c r="F58" s="24"/>
      <c r="G58" s="24"/>
    </row>
    <row r="59" spans="1:13" x14ac:dyDescent="0.25">
      <c r="A59" s="22"/>
      <c r="B59" s="22"/>
      <c r="C59" s="24"/>
      <c r="D59" s="24"/>
      <c r="E59" s="24"/>
      <c r="F59" s="24"/>
      <c r="G59" s="24"/>
    </row>
    <row r="60" spans="1:13" x14ac:dyDescent="0.25">
      <c r="A60" s="22"/>
      <c r="B60" s="22"/>
      <c r="C60" s="24"/>
      <c r="D60" s="24"/>
      <c r="E60" s="24"/>
      <c r="F60" s="24"/>
      <c r="G60" s="24"/>
    </row>
    <row r="61" spans="1:13" x14ac:dyDescent="0.25">
      <c r="A61" s="22"/>
      <c r="B61" s="22"/>
      <c r="C61" s="24"/>
      <c r="D61" s="24"/>
      <c r="E61" s="24"/>
      <c r="F61" s="24"/>
      <c r="G61" s="24"/>
    </row>
    <row r="62" spans="1:13" x14ac:dyDescent="0.25">
      <c r="A62" s="22"/>
      <c r="B62" s="22"/>
      <c r="C62" s="24"/>
      <c r="D62" s="24"/>
      <c r="E62" s="24"/>
      <c r="F62" s="24"/>
      <c r="G62" s="24"/>
    </row>
    <row r="63" spans="1:13" x14ac:dyDescent="0.25">
      <c r="A63" s="22"/>
      <c r="B63" s="22"/>
      <c r="C63" s="24"/>
      <c r="D63" s="24"/>
      <c r="E63" s="24"/>
      <c r="F63" s="24"/>
      <c r="G63" s="24"/>
    </row>
    <row r="64" spans="1:13" x14ac:dyDescent="0.25">
      <c r="A64" s="22"/>
      <c r="B64" s="22"/>
      <c r="C64" s="24"/>
      <c r="D64" s="24"/>
      <c r="E64" s="24"/>
      <c r="F64" s="24"/>
      <c r="G64" s="24"/>
    </row>
    <row r="65" spans="1:7" x14ac:dyDescent="0.25">
      <c r="A65" s="22"/>
      <c r="B65" s="22"/>
      <c r="C65" s="24"/>
      <c r="D65" s="24"/>
      <c r="E65" s="24"/>
      <c r="F65" s="24"/>
      <c r="G65" s="24"/>
    </row>
  </sheetData>
  <sortState ref="A9:G65">
    <sortCondition ref="G9:G65"/>
    <sortCondition ref="B9:B65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6E93-4538-463E-A80A-D2B48EE20EE7}">
  <dimension ref="A2:H18"/>
  <sheetViews>
    <sheetView showGridLines="0" topLeftCell="A3" workbookViewId="0">
      <selection activeCell="A18" sqref="A6:H18"/>
    </sheetView>
  </sheetViews>
  <sheetFormatPr defaultRowHeight="15" x14ac:dyDescent="0.25"/>
  <cols>
    <col min="3" max="3" width="9.140625" style="14"/>
    <col min="4" max="4" width="14.140625" bestFit="1" customWidth="1"/>
    <col min="5" max="5" width="17.5703125" bestFit="1" customWidth="1"/>
    <col min="6" max="6" width="18.140625" bestFit="1" customWidth="1"/>
    <col min="7" max="7" width="17.42578125" bestFit="1" customWidth="1"/>
    <col min="8" max="8" width="19.42578125" bestFit="1" customWidth="1"/>
  </cols>
  <sheetData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2</v>
      </c>
    </row>
    <row r="6" spans="1:8" x14ac:dyDescent="0.25">
      <c r="A6" t="s">
        <v>16</v>
      </c>
    </row>
    <row r="7" spans="1:8" x14ac:dyDescent="0.25">
      <c r="A7" s="1" t="s">
        <v>4</v>
      </c>
      <c r="B7" s="3" t="s">
        <v>5</v>
      </c>
      <c r="C7" s="3" t="s">
        <v>6</v>
      </c>
      <c r="D7" s="1" t="s">
        <v>8</v>
      </c>
      <c r="E7" s="1" t="s">
        <v>9</v>
      </c>
      <c r="F7" s="1" t="s">
        <v>13</v>
      </c>
      <c r="G7" s="1" t="s">
        <v>14</v>
      </c>
      <c r="H7" s="1" t="s">
        <v>15</v>
      </c>
    </row>
    <row r="8" spans="1:8" x14ac:dyDescent="0.25">
      <c r="A8" s="1">
        <v>1</v>
      </c>
      <c r="B8" s="2">
        <v>33.200000000000003</v>
      </c>
      <c r="C8" s="4">
        <v>85</v>
      </c>
      <c r="D8" s="5" t="str">
        <f t="shared" ref="D8:D18" si="0">IF(ISBLANK(C8),"",VLOOKUP(C8,Relays,2))</f>
        <v>Ladies Seniors</v>
      </c>
      <c r="E8" s="5" t="str">
        <f t="shared" ref="E8:E18" si="1">IF(ISBLANK(C8),"",VLOOKUP(C8,Relays,3,FALSE))</f>
        <v>North Down AC</v>
      </c>
      <c r="F8" s="5" t="str">
        <f t="shared" ref="F8:F18" si="2">IF(ISBLANK(C8),"",VLOOKUP(C8,Relays,4))</f>
        <v>Tara McDonough</v>
      </c>
      <c r="G8" s="5" t="str">
        <f t="shared" ref="G8:G18" si="3">IF(ISBLANK(C8),"",VLOOKUP(C8,Relays,5))</f>
        <v>Bryanna Catney</v>
      </c>
      <c r="H8" s="5" t="str">
        <f t="shared" ref="H8:H18" si="4">IF(ISBLANK(C8),"",VLOOKUP(C8,Relays,6))</f>
        <v>Murphy Miller</v>
      </c>
    </row>
    <row r="9" spans="1:8" x14ac:dyDescent="0.25">
      <c r="A9" s="1">
        <v>2</v>
      </c>
      <c r="B9" s="3">
        <v>33.32</v>
      </c>
      <c r="C9" s="4">
        <v>79</v>
      </c>
      <c r="D9" s="5" t="str">
        <f t="shared" si="0"/>
        <v>Ladies Masters</v>
      </c>
      <c r="E9" s="5" t="str">
        <f t="shared" si="1"/>
        <v>North Down AC</v>
      </c>
      <c r="F9" s="5" t="str">
        <f t="shared" si="2"/>
        <v>Jodi Smith</v>
      </c>
      <c r="G9" s="5" t="str">
        <f t="shared" si="3"/>
        <v>Clair Quigley</v>
      </c>
      <c r="H9" s="5" t="str">
        <f t="shared" si="4"/>
        <v>Valerie McDonough</v>
      </c>
    </row>
    <row r="10" spans="1:8" x14ac:dyDescent="0.25">
      <c r="A10" s="1">
        <v>3</v>
      </c>
      <c r="B10" s="3">
        <v>33.53</v>
      </c>
      <c r="C10" s="4">
        <v>76</v>
      </c>
      <c r="D10" s="19" t="s">
        <v>47</v>
      </c>
      <c r="E10" s="5" t="s">
        <v>48</v>
      </c>
      <c r="F10" s="5" t="s">
        <v>49</v>
      </c>
      <c r="G10" s="5" t="s">
        <v>50</v>
      </c>
      <c r="H10" s="5" t="s">
        <v>51</v>
      </c>
    </row>
    <row r="11" spans="1:8" x14ac:dyDescent="0.25">
      <c r="A11" s="1">
        <v>4</v>
      </c>
      <c r="B11" s="3">
        <v>34.39</v>
      </c>
      <c r="C11" s="4">
        <v>105</v>
      </c>
      <c r="D11" s="5" t="str">
        <f t="shared" si="0"/>
        <v>Ladies Seniors</v>
      </c>
      <c r="E11" s="5" t="str">
        <f t="shared" si="1"/>
        <v>Lagan Valley</v>
      </c>
      <c r="F11" s="5" t="str">
        <f t="shared" si="2"/>
        <v>Jenny Finlay</v>
      </c>
      <c r="G11" s="5" t="str">
        <f t="shared" si="3"/>
        <v>Caitlyn Harvey</v>
      </c>
      <c r="H11" s="5" t="str">
        <f t="shared" si="4"/>
        <v>Liz Dawson</v>
      </c>
    </row>
    <row r="12" spans="1:8" x14ac:dyDescent="0.25">
      <c r="A12" s="1">
        <v>5</v>
      </c>
      <c r="B12" s="3">
        <v>35.06</v>
      </c>
      <c r="C12" s="4">
        <v>86</v>
      </c>
      <c r="D12" s="5" t="str">
        <f t="shared" si="0"/>
        <v>Ladies Seniors</v>
      </c>
      <c r="E12" s="5" t="str">
        <f t="shared" si="1"/>
        <v>Ballydrain Harriers</v>
      </c>
      <c r="F12" s="5" t="str">
        <f t="shared" si="2"/>
        <v>Amanda Jackson</v>
      </c>
      <c r="G12" s="5" t="str">
        <f t="shared" si="3"/>
        <v>Claire Ingram</v>
      </c>
      <c r="H12" s="5" t="str">
        <f t="shared" si="4"/>
        <v>Ashley Orr</v>
      </c>
    </row>
    <row r="13" spans="1:8" x14ac:dyDescent="0.25">
      <c r="A13" s="1">
        <v>6</v>
      </c>
      <c r="B13" s="3">
        <v>38.06</v>
      </c>
      <c r="C13" s="4">
        <v>80</v>
      </c>
      <c r="D13" s="5" t="str">
        <f t="shared" si="0"/>
        <v>Ladies Masters</v>
      </c>
      <c r="E13" s="5" t="str">
        <f t="shared" si="1"/>
        <v>North Down AC</v>
      </c>
      <c r="F13" s="5" t="str">
        <f t="shared" si="2"/>
        <v>Lindsay Doulton</v>
      </c>
      <c r="G13" s="5" t="str">
        <f t="shared" si="3"/>
        <v>Claire Louise Scott</v>
      </c>
      <c r="H13" s="5" t="str">
        <f t="shared" si="4"/>
        <v>Zara Fulton</v>
      </c>
    </row>
    <row r="14" spans="1:8" x14ac:dyDescent="0.25">
      <c r="A14" s="1">
        <v>7</v>
      </c>
      <c r="B14" s="3">
        <v>38.07</v>
      </c>
      <c r="C14" s="4">
        <v>102</v>
      </c>
      <c r="D14" s="5" t="str">
        <f t="shared" si="0"/>
        <v>Ladies Seniors</v>
      </c>
      <c r="E14" s="5" t="str">
        <f t="shared" si="1"/>
        <v>Scrabo Striders</v>
      </c>
      <c r="F14" s="5" t="str">
        <f t="shared" si="2"/>
        <v>Barbara McKechnie</v>
      </c>
      <c r="G14" s="5" t="str">
        <f t="shared" si="3"/>
        <v>Catherine Cauley</v>
      </c>
      <c r="H14" s="5" t="str">
        <f t="shared" si="4"/>
        <v>Kerri Anderson</v>
      </c>
    </row>
    <row r="15" spans="1:8" x14ac:dyDescent="0.25">
      <c r="A15" s="1">
        <v>8</v>
      </c>
      <c r="B15" s="3">
        <v>42.32</v>
      </c>
      <c r="C15" s="4">
        <v>82</v>
      </c>
      <c r="D15" s="5" t="str">
        <f t="shared" si="0"/>
        <v>Ladies Masters</v>
      </c>
      <c r="E15" s="5" t="str">
        <f t="shared" si="1"/>
        <v>Scrabo Striders</v>
      </c>
      <c r="F15" s="5" t="str">
        <f t="shared" si="2"/>
        <v>Rachel Diesta</v>
      </c>
      <c r="G15" s="5" t="str">
        <f t="shared" si="3"/>
        <v>Caroline Dwyer</v>
      </c>
      <c r="H15" s="5" t="str">
        <f t="shared" si="4"/>
        <v>Liz Turton</v>
      </c>
    </row>
    <row r="16" spans="1:8" x14ac:dyDescent="0.25">
      <c r="A16" s="1">
        <v>9</v>
      </c>
      <c r="B16" s="3">
        <v>42.41</v>
      </c>
      <c r="C16" s="4">
        <v>81</v>
      </c>
      <c r="D16" s="5" t="str">
        <f t="shared" si="0"/>
        <v>Ladies Masters</v>
      </c>
      <c r="E16" s="5" t="str">
        <f t="shared" si="1"/>
        <v>North Down AC</v>
      </c>
      <c r="F16" s="5" t="str">
        <f t="shared" si="2"/>
        <v>Valerie Sullivan</v>
      </c>
      <c r="G16" s="5" t="str">
        <f t="shared" si="3"/>
        <v>Hannah Dunne</v>
      </c>
      <c r="H16" s="5" t="str">
        <f t="shared" si="4"/>
        <v>Susan Black</v>
      </c>
    </row>
    <row r="17" spans="1:8" x14ac:dyDescent="0.25">
      <c r="A17" s="1">
        <v>10</v>
      </c>
      <c r="B17" s="3">
        <v>44.15</v>
      </c>
      <c r="C17" s="4">
        <v>83</v>
      </c>
      <c r="D17" s="5" t="str">
        <f t="shared" si="0"/>
        <v>Ladies Masters</v>
      </c>
      <c r="E17" s="5" t="str">
        <f t="shared" si="1"/>
        <v>Scrabo Striders</v>
      </c>
      <c r="F17" s="5" t="str">
        <f t="shared" si="2"/>
        <v>Amanda Martin</v>
      </c>
      <c r="G17" s="5" t="str">
        <f t="shared" si="3"/>
        <v>Caroline Smyth</v>
      </c>
      <c r="H17" s="5" t="str">
        <f t="shared" si="4"/>
        <v>Kathleen Henderson</v>
      </c>
    </row>
    <row r="18" spans="1:8" x14ac:dyDescent="0.25">
      <c r="A18" s="1">
        <v>11</v>
      </c>
      <c r="B18" s="3">
        <v>47.36</v>
      </c>
      <c r="C18" s="4">
        <v>77</v>
      </c>
      <c r="D18" s="5" t="str">
        <f t="shared" si="0"/>
        <v>Ladies Masters</v>
      </c>
      <c r="E18" s="5" t="str">
        <f t="shared" si="1"/>
        <v>Orangegrove AC</v>
      </c>
      <c r="F18" s="5" t="str">
        <f t="shared" si="2"/>
        <v>Beverley Martin</v>
      </c>
      <c r="G18" s="5" t="str">
        <f t="shared" si="3"/>
        <v>Mairead Napier</v>
      </c>
      <c r="H18" s="5" t="str">
        <f t="shared" si="4"/>
        <v>Sharon McFarland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B149-D739-4BDE-ADE6-2F9271395595}">
  <dimension ref="A2:I24"/>
  <sheetViews>
    <sheetView showGridLines="0" tabSelected="1" workbookViewId="0">
      <selection activeCell="A24" sqref="A6:I24"/>
    </sheetView>
  </sheetViews>
  <sheetFormatPr defaultRowHeight="15" x14ac:dyDescent="0.25"/>
  <cols>
    <col min="3" max="3" width="0" style="18" hidden="1" customWidth="1"/>
    <col min="4" max="4" width="13.7109375" style="13" bestFit="1" customWidth="1"/>
    <col min="5" max="5" width="16.85546875" bestFit="1" customWidth="1"/>
    <col min="6" max="6" width="19.85546875" bestFit="1" customWidth="1"/>
    <col min="7" max="7" width="18.140625" bestFit="1" customWidth="1"/>
    <col min="8" max="8" width="16.7109375" bestFit="1" customWidth="1"/>
    <col min="9" max="9" width="18.28515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2</v>
      </c>
    </row>
    <row r="6" spans="1:9" x14ac:dyDescent="0.25">
      <c r="A6" t="s">
        <v>46</v>
      </c>
    </row>
    <row r="8" spans="1:9" x14ac:dyDescent="0.25">
      <c r="A8" s="1" t="s">
        <v>4</v>
      </c>
      <c r="B8" s="2" t="s">
        <v>5</v>
      </c>
      <c r="C8" s="16" t="s">
        <v>6</v>
      </c>
      <c r="D8" s="12" t="s">
        <v>8</v>
      </c>
      <c r="E8" s="8" t="s">
        <v>9</v>
      </c>
      <c r="F8" s="8" t="s">
        <v>17</v>
      </c>
      <c r="G8" s="8" t="s">
        <v>14</v>
      </c>
      <c r="H8" s="8" t="s">
        <v>15</v>
      </c>
      <c r="I8" s="8" t="s">
        <v>18</v>
      </c>
    </row>
    <row r="9" spans="1:9" x14ac:dyDescent="0.25">
      <c r="A9" s="1">
        <v>1</v>
      </c>
      <c r="B9" s="2">
        <v>36.28</v>
      </c>
      <c r="C9" s="16">
        <v>103</v>
      </c>
      <c r="D9" s="12" t="str">
        <f t="shared" ref="D9:D23" si="0">IF(ISBLANK(C9),"",VLOOKUP(C9,Relays,2))</f>
        <v>Mens Seniors</v>
      </c>
      <c r="E9" s="9" t="str">
        <f t="shared" ref="E9:E23" si="1">IF(ISBLANK(C9),"",VLOOKUP(C9,Relays,3,FALSE))</f>
        <v>St Colemans</v>
      </c>
      <c r="F9" s="9" t="str">
        <f t="shared" ref="F9:F23" si="2">IF(ISBLANK(C9),"",VLOOKUP(C9,Relays,4))</f>
        <v>Cathal Farrelly</v>
      </c>
      <c r="G9" s="9" t="str">
        <f t="shared" ref="G9:G23" si="3">IF(ISBLANK(C9),"",VLOOKUP(C9,Relays,5))</f>
        <v>Micheal McCaul</v>
      </c>
      <c r="H9" s="9" t="str">
        <f t="shared" ref="H9:H23" si="4">IF(ISBLANK(C9),"",VLOOKUP(C9,Relays,6))</f>
        <v>Jack O'Farrell</v>
      </c>
      <c r="I9" s="9" t="str">
        <f t="shared" ref="I9:I23" si="5">IF(ISBLANK(C9),"",VLOOKUP(C9,Relays,7))</f>
        <v>Tom Magee</v>
      </c>
    </row>
    <row r="10" spans="1:9" x14ac:dyDescent="0.25">
      <c r="A10" s="1">
        <v>2</v>
      </c>
      <c r="B10" s="2">
        <v>38.159999999999997</v>
      </c>
      <c r="C10" s="16">
        <v>106</v>
      </c>
      <c r="D10" s="12" t="str">
        <f t="shared" si="0"/>
        <v>mens seniors</v>
      </c>
      <c r="E10" s="9" t="str">
        <f t="shared" si="1"/>
        <v>Lagan Valley AC</v>
      </c>
      <c r="F10" s="9" t="s">
        <v>59</v>
      </c>
      <c r="G10" s="9" t="s">
        <v>60</v>
      </c>
      <c r="H10" s="9" t="s">
        <v>61</v>
      </c>
      <c r="I10" s="9" t="s">
        <v>62</v>
      </c>
    </row>
    <row r="11" spans="1:9" x14ac:dyDescent="0.25">
      <c r="A11" s="1">
        <v>3</v>
      </c>
      <c r="B11" s="2">
        <v>38.4</v>
      </c>
      <c r="C11" s="16">
        <v>104</v>
      </c>
      <c r="D11" s="12" t="str">
        <f t="shared" si="0"/>
        <v>Mens Seniors</v>
      </c>
      <c r="E11" s="9" t="str">
        <f t="shared" si="1"/>
        <v>Annadale Striders</v>
      </c>
      <c r="F11" s="9" t="str">
        <f t="shared" si="2"/>
        <v>Niall McKnight</v>
      </c>
      <c r="G11" s="9" t="str">
        <f t="shared" si="3"/>
        <v>Nicky Napier</v>
      </c>
      <c r="H11" s="9" t="str">
        <f t="shared" si="4"/>
        <v>Ciaran McKendry</v>
      </c>
      <c r="I11" s="9" t="str">
        <f t="shared" si="5"/>
        <v>Conor McMullam</v>
      </c>
    </row>
    <row r="12" spans="1:9" x14ac:dyDescent="0.25">
      <c r="A12" s="1">
        <v>4</v>
      </c>
      <c r="B12" s="2">
        <v>41.33</v>
      </c>
      <c r="C12" s="16">
        <v>87</v>
      </c>
      <c r="D12" s="12" t="str">
        <f t="shared" si="0"/>
        <v>Mens Seniors</v>
      </c>
      <c r="E12" s="9" t="str">
        <f t="shared" si="1"/>
        <v>North Down AC</v>
      </c>
      <c r="F12" s="9" t="str">
        <f t="shared" si="2"/>
        <v>Steven Donegan</v>
      </c>
      <c r="G12" s="9" t="str">
        <f t="shared" si="3"/>
        <v>Alasdair Mair</v>
      </c>
      <c r="H12" s="9" t="str">
        <f t="shared" si="4"/>
        <v>David Massey</v>
      </c>
      <c r="I12" s="9" t="str">
        <f t="shared" si="5"/>
        <v>Chris Moran</v>
      </c>
    </row>
    <row r="13" spans="1:9" x14ac:dyDescent="0.25">
      <c r="A13" s="1">
        <v>5</v>
      </c>
      <c r="B13" s="2">
        <v>41.36</v>
      </c>
      <c r="C13" s="16">
        <v>32</v>
      </c>
      <c r="D13" s="12" t="str">
        <f t="shared" si="0"/>
        <v>Mens Masters</v>
      </c>
      <c r="E13" s="9" t="str">
        <f t="shared" si="1"/>
        <v>City of Lisburn AC</v>
      </c>
      <c r="F13" s="9" t="str">
        <f t="shared" si="2"/>
        <v>M Dobbs</v>
      </c>
      <c r="G13" s="9" t="str">
        <f t="shared" si="3"/>
        <v>V Purnell</v>
      </c>
      <c r="H13" s="9" t="str">
        <f t="shared" si="4"/>
        <v>P McGuigan</v>
      </c>
      <c r="I13" s="9" t="str">
        <f t="shared" si="5"/>
        <v>D Connon</v>
      </c>
    </row>
    <row r="14" spans="1:9" x14ac:dyDescent="0.25">
      <c r="A14" s="1">
        <v>6</v>
      </c>
      <c r="B14" s="2">
        <v>43.59</v>
      </c>
      <c r="C14" s="16">
        <v>7</v>
      </c>
      <c r="D14" s="12" t="s">
        <v>19</v>
      </c>
      <c r="E14" s="9" t="s">
        <v>20</v>
      </c>
      <c r="F14" s="9" t="s">
        <v>21</v>
      </c>
      <c r="G14" s="9" t="s">
        <v>22</v>
      </c>
      <c r="H14" s="9" t="s">
        <v>23</v>
      </c>
      <c r="I14" s="9" t="s">
        <v>24</v>
      </c>
    </row>
    <row r="15" spans="1:9" x14ac:dyDescent="0.25">
      <c r="A15" s="1">
        <v>7</v>
      </c>
      <c r="B15" s="2">
        <v>44.04</v>
      </c>
      <c r="C15" s="16">
        <v>88</v>
      </c>
      <c r="D15" s="12" t="str">
        <f t="shared" si="0"/>
        <v>Mens Seniors</v>
      </c>
      <c r="E15" s="9" t="str">
        <f t="shared" si="1"/>
        <v>Scrabo Striders</v>
      </c>
      <c r="F15" s="9" t="str">
        <f t="shared" si="2"/>
        <v>Ricky Jordan</v>
      </c>
      <c r="G15" s="9" t="str">
        <f t="shared" si="3"/>
        <v>Dave Stevenson</v>
      </c>
      <c r="H15" s="9" t="str">
        <f t="shared" si="4"/>
        <v>Ian Frazer</v>
      </c>
      <c r="I15" s="9" t="str">
        <f t="shared" si="5"/>
        <v>Peter Stevens</v>
      </c>
    </row>
    <row r="16" spans="1:9" ht="15.75" x14ac:dyDescent="0.25">
      <c r="A16" s="6">
        <v>8</v>
      </c>
      <c r="B16" s="7">
        <v>45.55</v>
      </c>
      <c r="C16" s="17">
        <v>29</v>
      </c>
      <c r="D16" s="12" t="s">
        <v>19</v>
      </c>
      <c r="E16" s="9" t="s">
        <v>25</v>
      </c>
      <c r="F16" s="10" t="s">
        <v>26</v>
      </c>
      <c r="G16" s="11" t="s">
        <v>27</v>
      </c>
      <c r="H16" s="10" t="s">
        <v>28</v>
      </c>
      <c r="I16" s="11" t="s">
        <v>29</v>
      </c>
    </row>
    <row r="17" spans="1:9" x14ac:dyDescent="0.25">
      <c r="A17" s="1">
        <v>9</v>
      </c>
      <c r="B17" s="2">
        <v>47.05</v>
      </c>
      <c r="C17" s="16">
        <v>19</v>
      </c>
      <c r="D17" s="12" t="s">
        <v>19</v>
      </c>
      <c r="E17" s="9" t="s">
        <v>0</v>
      </c>
      <c r="F17" s="9" t="s">
        <v>30</v>
      </c>
      <c r="G17" s="9" t="s">
        <v>31</v>
      </c>
      <c r="H17" s="9" t="s">
        <v>32</v>
      </c>
      <c r="I17" s="9" t="s">
        <v>33</v>
      </c>
    </row>
    <row r="18" spans="1:9" x14ac:dyDescent="0.25">
      <c r="A18" s="1">
        <v>10</v>
      </c>
      <c r="B18" s="2">
        <v>47.32</v>
      </c>
      <c r="C18" s="16">
        <v>28</v>
      </c>
      <c r="D18" s="12" t="s">
        <v>19</v>
      </c>
      <c r="E18" s="9" t="s">
        <v>0</v>
      </c>
      <c r="F18" s="9" t="s">
        <v>34</v>
      </c>
      <c r="G18" s="9" t="s">
        <v>35</v>
      </c>
      <c r="H18" s="9" t="s">
        <v>36</v>
      </c>
      <c r="I18" s="9" t="s">
        <v>37</v>
      </c>
    </row>
    <row r="19" spans="1:9" x14ac:dyDescent="0.25">
      <c r="A19" s="1">
        <v>11</v>
      </c>
      <c r="B19" s="2">
        <v>48.05</v>
      </c>
      <c r="C19" s="16">
        <v>89</v>
      </c>
      <c r="D19" s="12" t="str">
        <f t="shared" si="0"/>
        <v>Mens Seniors</v>
      </c>
      <c r="E19" s="9" t="str">
        <f t="shared" si="1"/>
        <v>Scrabo Striders</v>
      </c>
      <c r="F19" s="9" t="str">
        <f t="shared" si="2"/>
        <v>Colin Harper</v>
      </c>
      <c r="G19" s="9" t="str">
        <f t="shared" si="3"/>
        <v>Manuel Farrelly</v>
      </c>
      <c r="H19" s="9" t="str">
        <f t="shared" si="4"/>
        <v>Kieran McNamara</v>
      </c>
      <c r="I19" s="9" t="str">
        <f t="shared" si="5"/>
        <v>Connor McNamarra</v>
      </c>
    </row>
    <row r="20" spans="1:9" x14ac:dyDescent="0.25">
      <c r="A20" s="1">
        <v>12</v>
      </c>
      <c r="B20" s="2">
        <v>48.43</v>
      </c>
      <c r="C20" s="16">
        <v>18</v>
      </c>
      <c r="D20" s="12" t="s">
        <v>19</v>
      </c>
      <c r="E20" s="9" t="s">
        <v>20</v>
      </c>
      <c r="F20" s="9" t="s">
        <v>38</v>
      </c>
      <c r="G20" s="9" t="s">
        <v>39</v>
      </c>
      <c r="H20" s="9" t="s">
        <v>40</v>
      </c>
      <c r="I20" s="9" t="s">
        <v>41</v>
      </c>
    </row>
    <row r="21" spans="1:9" x14ac:dyDescent="0.25">
      <c r="A21" s="1">
        <v>13</v>
      </c>
      <c r="B21" s="2">
        <v>50.07</v>
      </c>
      <c r="C21" s="16">
        <v>30</v>
      </c>
      <c r="D21" s="12" t="str">
        <f t="shared" si="0"/>
        <v>Mens Masters</v>
      </c>
      <c r="E21" s="9" t="str">
        <f t="shared" si="1"/>
        <v>Scrabo Striders</v>
      </c>
      <c r="F21" s="9" t="str">
        <f t="shared" si="2"/>
        <v>Steven Gargan</v>
      </c>
      <c r="G21" s="9" t="str">
        <f t="shared" si="3"/>
        <v>Gary Hunsdale</v>
      </c>
      <c r="H21" s="9" t="str">
        <f t="shared" si="4"/>
        <v>Marty McConnell</v>
      </c>
      <c r="I21" s="9" t="str">
        <f t="shared" si="5"/>
        <v>Charlie Allen</v>
      </c>
    </row>
    <row r="22" spans="1:9" x14ac:dyDescent="0.25">
      <c r="A22" s="1">
        <v>14</v>
      </c>
      <c r="B22" s="2">
        <v>51.44</v>
      </c>
      <c r="C22" s="16">
        <v>101</v>
      </c>
      <c r="D22" s="12" t="str">
        <f t="shared" si="0"/>
        <v>Mens Seniors</v>
      </c>
      <c r="E22" s="9" t="str">
        <f t="shared" si="1"/>
        <v>Scrabo Striders</v>
      </c>
      <c r="F22" s="9" t="str">
        <f t="shared" si="2"/>
        <v>Abrar Hossain</v>
      </c>
      <c r="G22" s="9" t="str">
        <f t="shared" si="3"/>
        <v>Graeme McGowan</v>
      </c>
      <c r="H22" s="9" t="str">
        <f t="shared" si="4"/>
        <v>Peter Briggs</v>
      </c>
      <c r="I22" s="9" t="str">
        <f t="shared" si="5"/>
        <v>Andy Boal</v>
      </c>
    </row>
    <row r="23" spans="1:9" x14ac:dyDescent="0.25">
      <c r="A23" s="1">
        <v>15</v>
      </c>
      <c r="B23" s="2">
        <v>54.11</v>
      </c>
      <c r="C23" s="16">
        <v>31</v>
      </c>
      <c r="D23" s="12" t="str">
        <f t="shared" si="0"/>
        <v>Mens Masters</v>
      </c>
      <c r="E23" s="9" t="str">
        <f t="shared" si="1"/>
        <v>Scrabo Striders</v>
      </c>
      <c r="F23" s="9" t="str">
        <f t="shared" si="2"/>
        <v>Justin Black</v>
      </c>
      <c r="G23" s="9" t="str">
        <f t="shared" si="3"/>
        <v>Stephen Campbell</v>
      </c>
      <c r="H23" s="9" t="str">
        <f t="shared" si="4"/>
        <v>Ronnie Geddis</v>
      </c>
      <c r="I23" s="9" t="str">
        <f t="shared" si="5"/>
        <v>David Turton</v>
      </c>
    </row>
    <row r="24" spans="1:9" x14ac:dyDescent="0.25">
      <c r="A24" s="1">
        <v>16</v>
      </c>
      <c r="B24" s="2">
        <v>57.34</v>
      </c>
      <c r="C24" s="16">
        <v>17</v>
      </c>
      <c r="D24" s="12" t="s">
        <v>19</v>
      </c>
      <c r="E24" s="9" t="s">
        <v>20</v>
      </c>
      <c r="F24" s="9" t="s">
        <v>42</v>
      </c>
      <c r="G24" s="9" t="s">
        <v>43</v>
      </c>
      <c r="H24" s="9" t="s">
        <v>44</v>
      </c>
      <c r="I24" s="9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PS Girls</vt:lpstr>
      <vt:lpstr>PS Boys</vt:lpstr>
      <vt:lpstr>U14 &amp; u17</vt:lpstr>
      <vt:lpstr>Open</vt:lpstr>
      <vt:lpstr>Ladies Relays</vt:lpstr>
      <vt:lpstr>Mens Relays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cp:lastPrinted>2019-01-05T17:39:16Z</cp:lastPrinted>
  <dcterms:created xsi:type="dcterms:W3CDTF">2019-01-05T17:10:54Z</dcterms:created>
  <dcterms:modified xsi:type="dcterms:W3CDTF">2019-01-06T10:42:59Z</dcterms:modified>
</cp:coreProperties>
</file>