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<sst xmlns="http://schemas.openxmlformats.org/spreadsheetml/2006/main" count="550" uniqueCount="277">
  <si>
    <t>LONG</t>
  </si>
  <si>
    <t>SHOT</t>
  </si>
  <si>
    <t>HIGH</t>
  </si>
  <si>
    <t>JUMP</t>
  </si>
  <si>
    <t>PUT</t>
  </si>
  <si>
    <t>HURDLES</t>
  </si>
  <si>
    <t>800m.</t>
  </si>
  <si>
    <t>PLACE</t>
  </si>
  <si>
    <t/>
  </si>
  <si>
    <t>THROW</t>
  </si>
  <si>
    <t xml:space="preserve"> </t>
  </si>
  <si>
    <t>North Down AC</t>
  </si>
  <si>
    <t>Lifford Strabane AC</t>
  </si>
  <si>
    <t>UNDER 15 BOYS</t>
  </si>
  <si>
    <t>City of Lisburn AC</t>
  </si>
  <si>
    <t>Annalee AC</t>
  </si>
  <si>
    <t>City of Derry Spartans</t>
  </si>
  <si>
    <t>Tir Chonaill AC</t>
  </si>
  <si>
    <t>UNDER 15 GIRLS</t>
  </si>
  <si>
    <t>UNDER 13 GIRLS</t>
  </si>
  <si>
    <t>100m.</t>
  </si>
  <si>
    <t>JAVELIN</t>
  </si>
  <si>
    <t>200m.</t>
  </si>
  <si>
    <t>80m H</t>
  </si>
  <si>
    <t>SENIOR WOMEN</t>
  </si>
  <si>
    <t>DISCUS</t>
  </si>
  <si>
    <t>400m.</t>
  </si>
  <si>
    <t>1500m.</t>
  </si>
  <si>
    <t>U17 MEN OCTATHLON</t>
  </si>
  <si>
    <t>110m.</t>
  </si>
  <si>
    <t>POLE</t>
  </si>
  <si>
    <t>VAULT</t>
  </si>
  <si>
    <t>UNDER 13 Boys</t>
  </si>
  <si>
    <t>SENIOR MEN</t>
  </si>
  <si>
    <t>PUTT</t>
  </si>
  <si>
    <t xml:space="preserve"> HDLS</t>
  </si>
  <si>
    <t>75M</t>
  </si>
  <si>
    <t>HDLS</t>
  </si>
  <si>
    <t>80M</t>
  </si>
  <si>
    <t>METRES</t>
  </si>
  <si>
    <t>Finn</t>
  </si>
  <si>
    <t>Finlay</t>
  </si>
  <si>
    <t>Stewart</t>
  </si>
  <si>
    <t>Michael</t>
  </si>
  <si>
    <t>Troy</t>
  </si>
  <si>
    <t>Sharkey</t>
  </si>
  <si>
    <t>JUNIOR MEN</t>
  </si>
  <si>
    <t>Shane</t>
  </si>
  <si>
    <t>UNDER 17 WOMEN</t>
  </si>
  <si>
    <t>3kg</t>
  </si>
  <si>
    <t>Niamh</t>
  </si>
  <si>
    <t>70M</t>
  </si>
  <si>
    <t>Ella</t>
  </si>
  <si>
    <t>Cara</t>
  </si>
  <si>
    <t>1.75kg</t>
  </si>
  <si>
    <t>500g</t>
  </si>
  <si>
    <t>Fintan</t>
  </si>
  <si>
    <t>Dewhirst</t>
  </si>
  <si>
    <t>Daniel</t>
  </si>
  <si>
    <t>Holley</t>
  </si>
  <si>
    <t>Scott</t>
  </si>
  <si>
    <t>McConville</t>
  </si>
  <si>
    <t xml:space="preserve">Alexander </t>
  </si>
  <si>
    <t xml:space="preserve">Seifert </t>
  </si>
  <si>
    <t>Lawden</t>
  </si>
  <si>
    <t>Lauren</t>
  </si>
  <si>
    <t>Madine</t>
  </si>
  <si>
    <t>East Down AC</t>
  </si>
  <si>
    <t>Hollie</t>
  </si>
  <si>
    <t>McGuigan</t>
  </si>
  <si>
    <t xml:space="preserve">Ashleigh </t>
  </si>
  <si>
    <t xml:space="preserve">McArdle </t>
  </si>
  <si>
    <t>Anna</t>
  </si>
  <si>
    <t>Cousins</t>
  </si>
  <si>
    <t>Emma</t>
  </si>
  <si>
    <t>Miller</t>
  </si>
  <si>
    <t xml:space="preserve">Laoise </t>
  </si>
  <si>
    <t>Lagan Valley AC</t>
  </si>
  <si>
    <t>Sam</t>
  </si>
  <si>
    <t>Duncan</t>
  </si>
  <si>
    <t>Eoin</t>
  </si>
  <si>
    <t>Rolus</t>
  </si>
  <si>
    <t>Olusa</t>
  </si>
  <si>
    <t>Clonliffe Harriers</t>
  </si>
  <si>
    <t>800 METRES</t>
  </si>
  <si>
    <t>6kg</t>
  </si>
  <si>
    <t>5kg</t>
  </si>
  <si>
    <t>nwi</t>
  </si>
  <si>
    <t>700g</t>
  </si>
  <si>
    <t>1.5kg</t>
  </si>
  <si>
    <t xml:space="preserve">Cormac </t>
  </si>
  <si>
    <t xml:space="preserve">Crotty </t>
  </si>
  <si>
    <t xml:space="preserve">Jayden </t>
  </si>
  <si>
    <t>Booth</t>
  </si>
  <si>
    <t>Rodgers</t>
  </si>
  <si>
    <t>Odhran</t>
  </si>
  <si>
    <t>Smith</t>
  </si>
  <si>
    <t>Jj</t>
  </si>
  <si>
    <t xml:space="preserve">Seb </t>
  </si>
  <si>
    <t xml:space="preserve">Ethan </t>
  </si>
  <si>
    <t>Matthew</t>
  </si>
  <si>
    <t>McClung</t>
  </si>
  <si>
    <t>Carrick Aces AC</t>
  </si>
  <si>
    <t>Unattached Athlete</t>
  </si>
  <si>
    <t>Peter</t>
  </si>
  <si>
    <t>Gray</t>
  </si>
  <si>
    <t>Kacper</t>
  </si>
  <si>
    <t>Adamski</t>
  </si>
  <si>
    <t xml:space="preserve">Benjamin </t>
  </si>
  <si>
    <t>Neill</t>
  </si>
  <si>
    <t>Christopher</t>
  </si>
  <si>
    <t>Lexx</t>
  </si>
  <si>
    <t>Watters</t>
  </si>
  <si>
    <t>Mid Ulster AC</t>
  </si>
  <si>
    <t>Fenlon</t>
  </si>
  <si>
    <t>Kate</t>
  </si>
  <si>
    <t>Ferris</t>
  </si>
  <si>
    <t>Ruby</t>
  </si>
  <si>
    <t>Anderson</t>
  </si>
  <si>
    <t>Ava</t>
  </si>
  <si>
    <t>Diamond</t>
  </si>
  <si>
    <t>Erin</t>
  </si>
  <si>
    <t>Rees</t>
  </si>
  <si>
    <t>Lexie</t>
  </si>
  <si>
    <t xml:space="preserve">Hannah </t>
  </si>
  <si>
    <t xml:space="preserve">Timoney </t>
  </si>
  <si>
    <t xml:space="preserve">Amy </t>
  </si>
  <si>
    <t>Tir Chonail</t>
  </si>
  <si>
    <t>North Belfast Harriers</t>
  </si>
  <si>
    <t>Banbridge AC</t>
  </si>
  <si>
    <t>Finn Valley AC</t>
  </si>
  <si>
    <t>Faith</t>
  </si>
  <si>
    <t>Finney</t>
  </si>
  <si>
    <t>Sasha</t>
  </si>
  <si>
    <t xml:space="preserve">Wilkinson </t>
  </si>
  <si>
    <t>Hanratty</t>
  </si>
  <si>
    <t>Saidhbhe</t>
  </si>
  <si>
    <t>Byrne</t>
  </si>
  <si>
    <t>Ellie</t>
  </si>
  <si>
    <t>Burgess</t>
  </si>
  <si>
    <t xml:space="preserve">Eva </t>
  </si>
  <si>
    <t>Wainwright</t>
  </si>
  <si>
    <t>Natalia</t>
  </si>
  <si>
    <t>Ciara</t>
  </si>
  <si>
    <t>Mia</t>
  </si>
  <si>
    <t xml:space="preserve">Ferguson </t>
  </si>
  <si>
    <t>Lara</t>
  </si>
  <si>
    <t xml:space="preserve">Freya </t>
  </si>
  <si>
    <t xml:space="preserve">Murray </t>
  </si>
  <si>
    <t xml:space="preserve">Morgan </t>
  </si>
  <si>
    <t xml:space="preserve">Wilson </t>
  </si>
  <si>
    <t xml:space="preserve">Anna </t>
  </si>
  <si>
    <t xml:space="preserve">Gardiner </t>
  </si>
  <si>
    <t>Warnock</t>
  </si>
  <si>
    <t xml:space="preserve">East Down AC </t>
  </si>
  <si>
    <t>Enniscorthy AC</t>
  </si>
  <si>
    <t xml:space="preserve">McGonagle </t>
  </si>
  <si>
    <t>Callaghan</t>
  </si>
  <si>
    <t>Amy</t>
  </si>
  <si>
    <t>O'Sullivan</t>
  </si>
  <si>
    <t xml:space="preserve">Aine </t>
  </si>
  <si>
    <t>Holly</t>
  </si>
  <si>
    <t>Tate</t>
  </si>
  <si>
    <t>Abby</t>
  </si>
  <si>
    <t>McCorry</t>
  </si>
  <si>
    <t>Cushinstown AC</t>
  </si>
  <si>
    <t>Williamson</t>
  </si>
  <si>
    <t xml:space="preserve">Joe </t>
  </si>
  <si>
    <t>Breslin</t>
  </si>
  <si>
    <t xml:space="preserve">McCullough </t>
  </si>
  <si>
    <t xml:space="preserve">Daniel </t>
  </si>
  <si>
    <t>Bradshaw</t>
  </si>
  <si>
    <t>Aaron</t>
  </si>
  <si>
    <t xml:space="preserve">Balymena &amp; Antrim AC </t>
  </si>
  <si>
    <t>O Connor</t>
  </si>
  <si>
    <t>John</t>
  </si>
  <si>
    <t>Ian</t>
  </si>
  <si>
    <t>McGlynn</t>
  </si>
  <si>
    <t>Trevor</t>
  </si>
  <si>
    <t xml:space="preserve">Brendan </t>
  </si>
  <si>
    <t xml:space="preserve">Barber </t>
  </si>
  <si>
    <t>Andrew</t>
  </si>
  <si>
    <t>NIMAA</t>
  </si>
  <si>
    <t xml:space="preserve">Omagh Harriers </t>
  </si>
  <si>
    <t>w+0.5</t>
  </si>
  <si>
    <t>w+0.6</t>
  </si>
  <si>
    <t>w+0.1</t>
  </si>
  <si>
    <t>w+0.2</t>
  </si>
  <si>
    <t>Eva</t>
  </si>
  <si>
    <t>Jenkins</t>
  </si>
  <si>
    <t>w-0.5</t>
  </si>
  <si>
    <t>w-1.4</t>
  </si>
  <si>
    <t>4kg</t>
  </si>
  <si>
    <t>w-0.4</t>
  </si>
  <si>
    <t>O'neill</t>
  </si>
  <si>
    <t>w+2.3</t>
  </si>
  <si>
    <t>w+1.8</t>
  </si>
  <si>
    <t>w+3.0</t>
  </si>
  <si>
    <t>w+1.6</t>
  </si>
  <si>
    <t>w+2.1</t>
  </si>
  <si>
    <t>w+1.9</t>
  </si>
  <si>
    <t>w+2.8</t>
  </si>
  <si>
    <t>w+3.6</t>
  </si>
  <si>
    <t>w+2.0</t>
  </si>
  <si>
    <t>w+3.3</t>
  </si>
  <si>
    <t>w+2.4</t>
  </si>
  <si>
    <t>w+3.5</t>
  </si>
  <si>
    <t>w+2.2</t>
  </si>
  <si>
    <t>w+1.3</t>
  </si>
  <si>
    <t>2:26.81</t>
  </si>
  <si>
    <t>2:08.30</t>
  </si>
  <si>
    <t>2:23.78</t>
  </si>
  <si>
    <t>2:34.30</t>
  </si>
  <si>
    <t>2:31.02</t>
  </si>
  <si>
    <t>3:01.46</t>
  </si>
  <si>
    <t>2:45.99</t>
  </si>
  <si>
    <t>2:43.45</t>
  </si>
  <si>
    <t>2:25.77</t>
  </si>
  <si>
    <t>2:24.65</t>
  </si>
  <si>
    <t>2:33.76</t>
  </si>
  <si>
    <t>2:28.98</t>
  </si>
  <si>
    <t>DNS</t>
  </si>
  <si>
    <t>w-0.9</t>
  </si>
  <si>
    <t>w-1.1</t>
  </si>
  <si>
    <t>DQ 168.7</t>
  </si>
  <si>
    <t>w-1.6</t>
  </si>
  <si>
    <t>DNF</t>
  </si>
  <si>
    <t>w+0.9</t>
  </si>
  <si>
    <t>NH</t>
  </si>
  <si>
    <t>2:40.86</t>
  </si>
  <si>
    <t>3:06.31</t>
  </si>
  <si>
    <t>2:46.61</t>
  </si>
  <si>
    <t>2:48.80</t>
  </si>
  <si>
    <t>2:37.85</t>
  </si>
  <si>
    <t>2:35.75</t>
  </si>
  <si>
    <t>2:44.87</t>
  </si>
  <si>
    <t>2:50.94</t>
  </si>
  <si>
    <t>2:51.58</t>
  </si>
  <si>
    <t>2:54.61</t>
  </si>
  <si>
    <t>3:02.79</t>
  </si>
  <si>
    <t>3:20.77</t>
  </si>
  <si>
    <t>3:22.88</t>
  </si>
  <si>
    <t>3:30.10</t>
  </si>
  <si>
    <t>3:11.70</t>
  </si>
  <si>
    <t>2:53.52</t>
  </si>
  <si>
    <t>NT</t>
  </si>
  <si>
    <t>2:40.02</t>
  </si>
  <si>
    <t>2:42.20</t>
  </si>
  <si>
    <t>2:43.64</t>
  </si>
  <si>
    <t>2:44.44</t>
  </si>
  <si>
    <t>3:00.09</t>
  </si>
  <si>
    <t>3:01.51</t>
  </si>
  <si>
    <t>3:01.67</t>
  </si>
  <si>
    <t>3:01.70</t>
  </si>
  <si>
    <t>3:02.35</t>
  </si>
  <si>
    <t>3:05.27</t>
  </si>
  <si>
    <t>3:07.02</t>
  </si>
  <si>
    <t>3:12.05</t>
  </si>
  <si>
    <t>3:16.33</t>
  </si>
  <si>
    <t>3:17.58</t>
  </si>
  <si>
    <t>2:39.61</t>
  </si>
  <si>
    <t>5:07.30</t>
  </si>
  <si>
    <t>5:30.05</t>
  </si>
  <si>
    <t>5:33.83</t>
  </si>
  <si>
    <t>5:41.26</t>
  </si>
  <si>
    <t>7:01.16</t>
  </si>
  <si>
    <t>4:33.26</t>
  </si>
  <si>
    <t>4:48.04</t>
  </si>
  <si>
    <t>5:01.26</t>
  </si>
  <si>
    <t>4:47.64</t>
  </si>
  <si>
    <t>5:01.54</t>
  </si>
  <si>
    <t>5:18.36</t>
  </si>
  <si>
    <t>5:25.28</t>
  </si>
  <si>
    <t>5:34.75</t>
  </si>
  <si>
    <t>5:38.50</t>
  </si>
  <si>
    <t>5:38.65</t>
  </si>
  <si>
    <t>5:51.68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</si>
</sst>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;@"/>
    <numFmt numFmtId="165" formatCode="m:ss.00;;@"/>
    <numFmt numFmtId="166" formatCode="\+0.0;\-0.0"/>
    <numFmt numFmtId="167" formatCode="0.000"/>
    <numFmt numFmtId="168" formatCode="0.0000"/>
    <numFmt numFmtId="169" formatCode="0.0"/>
    <numFmt numFmtId="170" formatCode="[$-809]d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sz val="18"/>
      <color indexed="49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u val="single"/>
      <sz val="18"/>
      <name val="Calibri"/>
      <family val="2"/>
    </font>
    <font>
      <sz val="18"/>
      <color indexed="10"/>
      <name val="Calibri"/>
      <family val="2"/>
    </font>
    <font>
      <b/>
      <sz val="18"/>
      <color indexed="30"/>
      <name val="Calibri"/>
      <family val="2"/>
    </font>
    <font>
      <sz val="18"/>
      <color indexed="49"/>
      <name val="Calibri"/>
      <family val="2"/>
    </font>
    <font>
      <sz val="18"/>
      <color indexed="30"/>
      <name val="Calibri"/>
      <family val="2"/>
    </font>
    <font>
      <b/>
      <sz val="18"/>
      <color theme="4" tint="-0.24997000396251678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8"/>
      <color rgb="FF0070C0"/>
      <name val="Calibri"/>
      <family val="2"/>
    </font>
    <font>
      <sz val="18"/>
      <color theme="4" tint="-0.24997000396251678"/>
      <name val="Calibri"/>
      <family val="2"/>
    </font>
    <font>
      <sz val="18"/>
      <color rgb="FF0070C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2" fillId="0" borderId="0" xfId="0" applyNumberFormat="1" applyFont="1" applyBorder="1" applyAlignment="1" quotePrefix="1">
      <alignment horizontal="center"/>
    </xf>
    <xf numFmtId="0" fontId="22" fillId="0" borderId="0" xfId="0" applyNumberFormat="1" applyFont="1" applyBorder="1" applyAlignment="1" quotePrefix="1">
      <alignment horizontal="center"/>
    </xf>
    <xf numFmtId="0" fontId="20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29" fillId="0" borderId="0" xfId="0" applyNumberFormat="1" applyFont="1" applyBorder="1" applyAlignment="1" quotePrefix="1">
      <alignment horizontal="center"/>
    </xf>
    <xf numFmtId="2" fontId="2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47" fontId="20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2"/>
  <sheetViews>
    <sheetView tabSelected="1" zoomScale="40" zoomScaleNormal="40" zoomScaleSheetLayoutView="40" zoomScalePageLayoutView="0" workbookViewId="0" topLeftCell="C49">
      <selection activeCell="W116" sqref="W116"/>
    </sheetView>
  </sheetViews>
  <sheetFormatPr defaultColWidth="9.140625" defaultRowHeight="28.5" customHeight="1"/>
  <cols>
    <col min="1" max="1" width="6.140625" style="9" customWidth="1"/>
    <col min="2" max="2" width="9.8515625" style="9" customWidth="1"/>
    <col min="3" max="3" width="26.8515625" style="9" customWidth="1"/>
    <col min="4" max="4" width="30.57421875" style="9" customWidth="1"/>
    <col min="5" max="5" width="34.28125" style="9" customWidth="1"/>
    <col min="6" max="6" width="16.28125" style="2" bestFit="1" customWidth="1"/>
    <col min="7" max="7" width="16.28125" style="2" customWidth="1"/>
    <col min="8" max="8" width="12.140625" style="3" bestFit="1" customWidth="1"/>
    <col min="9" max="9" width="12.140625" style="2" bestFit="1" customWidth="1"/>
    <col min="10" max="10" width="17.421875" style="3" customWidth="1"/>
    <col min="11" max="11" width="16.00390625" style="2" bestFit="1" customWidth="1"/>
    <col min="12" max="12" width="14.140625" style="3" customWidth="1"/>
    <col min="13" max="13" width="18.28125" style="2" customWidth="1"/>
    <col min="14" max="14" width="15.00390625" style="3" customWidth="1"/>
    <col min="15" max="15" width="17.28125" style="3" customWidth="1"/>
    <col min="16" max="16" width="20.00390625" style="3" customWidth="1"/>
    <col min="17" max="17" width="13.57421875" style="2" customWidth="1"/>
    <col min="18" max="18" width="15.140625" style="4" customWidth="1"/>
    <col min="19" max="19" width="16.00390625" style="4" bestFit="1" customWidth="1"/>
    <col min="20" max="20" width="14.7109375" style="4" bestFit="1" customWidth="1"/>
    <col min="21" max="21" width="18.00390625" style="5" customWidth="1"/>
    <col min="22" max="22" width="16.140625" style="4" customWidth="1"/>
    <col min="23" max="23" width="17.421875" style="5" customWidth="1"/>
    <col min="24" max="24" width="13.28125" style="4" customWidth="1"/>
    <col min="25" max="25" width="13.7109375" style="5" bestFit="1" customWidth="1"/>
    <col min="26" max="26" width="17.28125" style="5" customWidth="1"/>
    <col min="27" max="27" width="17.140625" style="5" customWidth="1"/>
    <col min="28" max="28" width="16.140625" style="5" customWidth="1"/>
    <col min="29" max="29" width="15.140625" style="1" customWidth="1"/>
    <col min="30" max="16384" width="9.140625" style="1" customWidth="1"/>
  </cols>
  <sheetData>
    <row r="1" spans="1:5" ht="28.5" customHeight="1">
      <c r="A1" s="1"/>
      <c r="B1" s="1"/>
      <c r="C1" s="1"/>
      <c r="D1" s="1"/>
      <c r="E1" s="1"/>
    </row>
    <row r="2" spans="1:12" ht="28.5" customHeight="1">
      <c r="A2" s="1"/>
      <c r="B2" s="1"/>
      <c r="C2" s="19" t="s">
        <v>32</v>
      </c>
      <c r="D2" s="19"/>
      <c r="E2" s="6"/>
      <c r="F2" s="7"/>
      <c r="G2" s="7"/>
      <c r="H2" s="8"/>
      <c r="K2" s="53"/>
      <c r="L2" s="53"/>
    </row>
    <row r="3" spans="1:28" ht="28.5" customHeight="1">
      <c r="A3" s="6"/>
      <c r="C3" s="6"/>
      <c r="D3" s="6"/>
      <c r="E3" s="6"/>
      <c r="G3" s="7" t="s">
        <v>36</v>
      </c>
      <c r="H3" s="8"/>
      <c r="I3" s="53" t="s">
        <v>1</v>
      </c>
      <c r="J3" s="53"/>
      <c r="K3" s="50" t="s">
        <v>0</v>
      </c>
      <c r="L3" s="50"/>
      <c r="M3" s="42"/>
      <c r="N3" s="53" t="s">
        <v>2</v>
      </c>
      <c r="O3" s="53"/>
      <c r="P3" s="10"/>
      <c r="Q3" s="11"/>
      <c r="T3" s="5"/>
      <c r="U3" s="4"/>
      <c r="V3" s="5"/>
      <c r="W3" s="4"/>
      <c r="X3" s="5"/>
      <c r="AB3" s="1"/>
    </row>
    <row r="4" spans="1:28" ht="28.5" customHeight="1">
      <c r="A4" s="54" t="s">
        <v>7</v>
      </c>
      <c r="B4" s="54"/>
      <c r="C4" s="1"/>
      <c r="D4" s="1"/>
      <c r="E4" s="1"/>
      <c r="G4" s="34" t="s">
        <v>37</v>
      </c>
      <c r="H4" s="12"/>
      <c r="I4" s="13" t="s">
        <v>10</v>
      </c>
      <c r="K4" s="50" t="s">
        <v>3</v>
      </c>
      <c r="L4" s="50"/>
      <c r="M4" s="42"/>
      <c r="N4" s="50" t="s">
        <v>3</v>
      </c>
      <c r="O4" s="50"/>
      <c r="P4" s="50" t="s">
        <v>84</v>
      </c>
      <c r="Q4" s="50"/>
      <c r="T4" s="5"/>
      <c r="U4" s="4"/>
      <c r="V4" s="5"/>
      <c r="W4" s="4"/>
      <c r="X4" s="5"/>
      <c r="AB4" s="1"/>
    </row>
    <row r="5" spans="1:36" ht="28.5" customHeight="1">
      <c r="A5" s="6">
        <v>1</v>
      </c>
      <c r="B5" s="48">
        <v>134</v>
      </c>
      <c r="C5" s="20" t="s">
        <v>95</v>
      </c>
      <c r="D5" s="20" t="s">
        <v>96</v>
      </c>
      <c r="E5" s="20" t="s">
        <v>102</v>
      </c>
      <c r="F5" s="2">
        <v>13.66</v>
      </c>
      <c r="G5" s="2" t="s">
        <v>190</v>
      </c>
      <c r="H5" s="33">
        <v>446</v>
      </c>
      <c r="I5" s="2">
        <v>7.87</v>
      </c>
      <c r="J5" s="38">
        <v>359</v>
      </c>
      <c r="K5" s="2">
        <v>4.37</v>
      </c>
      <c r="L5" s="2" t="s">
        <v>87</v>
      </c>
      <c r="M5" s="33">
        <v>267</v>
      </c>
      <c r="N5" s="2">
        <v>1.4</v>
      </c>
      <c r="O5" s="33">
        <v>317</v>
      </c>
      <c r="P5" s="30" t="s">
        <v>217</v>
      </c>
      <c r="Q5" s="38">
        <v>374</v>
      </c>
      <c r="R5" s="17">
        <f aca="true" t="shared" si="0" ref="R5:R11">SUM(H5+J5+M5+O5+Q5)</f>
        <v>1763</v>
      </c>
      <c r="S5" s="27"/>
      <c r="T5" s="21"/>
      <c r="U5" s="1"/>
      <c r="V5" s="22"/>
      <c r="W5" s="23"/>
      <c r="X5" s="23"/>
      <c r="Y5" s="24"/>
      <c r="Z5" s="25"/>
      <c r="AA5" s="24"/>
      <c r="AB5" s="25"/>
      <c r="AC5" s="24"/>
      <c r="AD5" s="25"/>
      <c r="AE5" s="24"/>
      <c r="AF5" s="25"/>
      <c r="AG5" s="26"/>
      <c r="AH5" s="25"/>
      <c r="AI5" s="25"/>
      <c r="AJ5" s="25"/>
    </row>
    <row r="6" spans="1:36" ht="28.5" customHeight="1">
      <c r="A6" s="6">
        <v>2</v>
      </c>
      <c r="B6" s="48">
        <v>127</v>
      </c>
      <c r="C6" s="20" t="s">
        <v>90</v>
      </c>
      <c r="D6" s="20" t="s">
        <v>91</v>
      </c>
      <c r="E6" s="20" t="s">
        <v>15</v>
      </c>
      <c r="F6" s="2">
        <v>13.54</v>
      </c>
      <c r="G6" s="2" t="s">
        <v>190</v>
      </c>
      <c r="H6" s="33">
        <v>457</v>
      </c>
      <c r="I6" s="2">
        <v>7.36</v>
      </c>
      <c r="J6" s="38">
        <v>328</v>
      </c>
      <c r="K6" s="2">
        <v>4.36</v>
      </c>
      <c r="L6" s="2" t="s">
        <v>87</v>
      </c>
      <c r="M6" s="33">
        <v>266</v>
      </c>
      <c r="N6" s="2">
        <v>1.35</v>
      </c>
      <c r="O6" s="33">
        <v>283</v>
      </c>
      <c r="P6" s="30" t="s">
        <v>218</v>
      </c>
      <c r="Q6" s="38">
        <v>389</v>
      </c>
      <c r="R6" s="17">
        <f t="shared" si="0"/>
        <v>1723</v>
      </c>
      <c r="S6" s="27"/>
      <c r="T6" s="21"/>
      <c r="U6" s="1"/>
      <c r="V6" s="22"/>
      <c r="W6" s="23"/>
      <c r="X6" s="23"/>
      <c r="Y6" s="24"/>
      <c r="Z6" s="25"/>
      <c r="AA6" s="24"/>
      <c r="AB6" s="25"/>
      <c r="AC6" s="24"/>
      <c r="AD6" s="25"/>
      <c r="AE6" s="24"/>
      <c r="AF6" s="25"/>
      <c r="AG6" s="26"/>
      <c r="AH6" s="25"/>
      <c r="AI6" s="25"/>
      <c r="AJ6" s="25"/>
    </row>
    <row r="7" spans="1:36" ht="28.5" customHeight="1">
      <c r="A7" s="46">
        <v>3</v>
      </c>
      <c r="B7" s="48">
        <v>141</v>
      </c>
      <c r="C7" s="20" t="s">
        <v>99</v>
      </c>
      <c r="D7" s="20" t="s">
        <v>57</v>
      </c>
      <c r="E7" s="20" t="s">
        <v>17</v>
      </c>
      <c r="F7" s="2">
        <v>13.81</v>
      </c>
      <c r="G7" s="2" t="s">
        <v>190</v>
      </c>
      <c r="H7" s="33">
        <v>433</v>
      </c>
      <c r="I7" s="2">
        <v>7.45</v>
      </c>
      <c r="J7" s="33">
        <v>334</v>
      </c>
      <c r="K7" s="2">
        <v>4.51</v>
      </c>
      <c r="L7" s="2" t="s">
        <v>87</v>
      </c>
      <c r="M7" s="33">
        <v>292</v>
      </c>
      <c r="N7" s="2">
        <v>1.3</v>
      </c>
      <c r="O7" s="33">
        <v>250</v>
      </c>
      <c r="P7" s="49">
        <v>0.0018101851851851849</v>
      </c>
      <c r="Q7" s="38">
        <v>250</v>
      </c>
      <c r="R7" s="17">
        <f t="shared" si="0"/>
        <v>1559</v>
      </c>
      <c r="S7" s="44"/>
      <c r="T7" s="21"/>
      <c r="U7" s="1"/>
      <c r="V7" s="22"/>
      <c r="W7" s="23"/>
      <c r="X7" s="23"/>
      <c r="Y7" s="24"/>
      <c r="Z7" s="25"/>
      <c r="AA7" s="24"/>
      <c r="AB7" s="25"/>
      <c r="AC7" s="24"/>
      <c r="AD7" s="25"/>
      <c r="AE7" s="24"/>
      <c r="AF7" s="25"/>
      <c r="AG7" s="26"/>
      <c r="AH7" s="25"/>
      <c r="AI7" s="25"/>
      <c r="AJ7" s="25"/>
    </row>
    <row r="8" spans="1:36" ht="28.5" customHeight="1">
      <c r="A8" s="46">
        <v>4</v>
      </c>
      <c r="B8" s="48">
        <v>130</v>
      </c>
      <c r="C8" s="20" t="s">
        <v>92</v>
      </c>
      <c r="D8" s="20" t="s">
        <v>93</v>
      </c>
      <c r="E8" s="20" t="s">
        <v>11</v>
      </c>
      <c r="F8" s="2">
        <v>13.64</v>
      </c>
      <c r="G8" s="2" t="s">
        <v>190</v>
      </c>
      <c r="H8" s="33">
        <v>448</v>
      </c>
      <c r="I8" s="2">
        <v>6.85</v>
      </c>
      <c r="J8" s="38">
        <v>298</v>
      </c>
      <c r="K8" s="2">
        <v>4.78</v>
      </c>
      <c r="L8" s="2" t="s">
        <v>87</v>
      </c>
      <c r="M8" s="33">
        <v>341</v>
      </c>
      <c r="N8" s="2">
        <v>1.15</v>
      </c>
      <c r="O8" s="33">
        <v>159</v>
      </c>
      <c r="P8" s="30" t="s">
        <v>219</v>
      </c>
      <c r="Q8" s="38">
        <v>279</v>
      </c>
      <c r="R8" s="17">
        <f t="shared" si="0"/>
        <v>1525</v>
      </c>
      <c r="S8" s="44"/>
      <c r="T8" s="21"/>
      <c r="U8" s="1"/>
      <c r="V8" s="22"/>
      <c r="W8" s="23"/>
      <c r="X8" s="23"/>
      <c r="Y8" s="24"/>
      <c r="Z8" s="25"/>
      <c r="AA8" s="24"/>
      <c r="AB8" s="25"/>
      <c r="AC8" s="24"/>
      <c r="AD8" s="25"/>
      <c r="AE8" s="24"/>
      <c r="AF8" s="25"/>
      <c r="AG8" s="26"/>
      <c r="AH8" s="25"/>
      <c r="AI8" s="25"/>
      <c r="AJ8" s="25"/>
    </row>
    <row r="9" spans="1:35" ht="28.5" customHeight="1">
      <c r="A9" s="46">
        <v>5</v>
      </c>
      <c r="B9" s="48">
        <v>135</v>
      </c>
      <c r="C9" s="20" t="s">
        <v>97</v>
      </c>
      <c r="D9" s="20" t="s">
        <v>59</v>
      </c>
      <c r="E9" s="20" t="s">
        <v>11</v>
      </c>
      <c r="F9" s="2">
        <v>16.19</v>
      </c>
      <c r="G9" s="2" t="s">
        <v>190</v>
      </c>
      <c r="H9" s="33">
        <v>250</v>
      </c>
      <c r="I9" s="2">
        <v>6.41</v>
      </c>
      <c r="J9" s="38">
        <v>273</v>
      </c>
      <c r="K9" s="2">
        <v>3.93</v>
      </c>
      <c r="L9" s="2" t="s">
        <v>87</v>
      </c>
      <c r="M9" s="33">
        <v>195</v>
      </c>
      <c r="N9" s="2">
        <v>1.4</v>
      </c>
      <c r="O9" s="33">
        <v>317</v>
      </c>
      <c r="P9" s="30" t="s">
        <v>220</v>
      </c>
      <c r="Q9" s="38">
        <v>334</v>
      </c>
      <c r="R9" s="17">
        <f t="shared" si="0"/>
        <v>1369</v>
      </c>
      <c r="S9" s="21"/>
      <c r="T9" s="1"/>
      <c r="U9" s="22"/>
      <c r="V9" s="23"/>
      <c r="W9" s="23"/>
      <c r="X9" s="24"/>
      <c r="Y9" s="25"/>
      <c r="Z9" s="24"/>
      <c r="AA9" s="25"/>
      <c r="AB9" s="24"/>
      <c r="AC9" s="25"/>
      <c r="AD9" s="24"/>
      <c r="AE9" s="25"/>
      <c r="AF9" s="26"/>
      <c r="AG9" s="25"/>
      <c r="AH9" s="25"/>
      <c r="AI9" s="25"/>
    </row>
    <row r="10" spans="1:35" ht="28.5" customHeight="1">
      <c r="A10" s="46">
        <v>6</v>
      </c>
      <c r="B10" s="48">
        <v>137</v>
      </c>
      <c r="C10" s="20" t="s">
        <v>98</v>
      </c>
      <c r="D10" s="20" t="s">
        <v>59</v>
      </c>
      <c r="E10" s="20" t="s">
        <v>11</v>
      </c>
      <c r="F10" s="2">
        <v>15.45</v>
      </c>
      <c r="G10" s="2" t="s">
        <v>190</v>
      </c>
      <c r="H10" s="33">
        <v>302</v>
      </c>
      <c r="I10" s="2">
        <v>7.54</v>
      </c>
      <c r="J10" s="33">
        <v>339</v>
      </c>
      <c r="K10" s="2">
        <v>3.57</v>
      </c>
      <c r="L10" s="2" t="s">
        <v>87</v>
      </c>
      <c r="M10" s="33">
        <v>140</v>
      </c>
      <c r="N10" s="2">
        <v>1.2</v>
      </c>
      <c r="O10" s="33">
        <v>188</v>
      </c>
      <c r="P10" s="49">
        <v>0.0017913194444444443</v>
      </c>
      <c r="Q10" s="38">
        <v>267</v>
      </c>
      <c r="R10" s="17">
        <f t="shared" si="0"/>
        <v>1236</v>
      </c>
      <c r="S10" s="21"/>
      <c r="T10" s="1"/>
      <c r="U10" s="22"/>
      <c r="V10" s="23"/>
      <c r="W10" s="23"/>
      <c r="X10" s="24"/>
      <c r="Y10" s="25"/>
      <c r="Z10" s="24"/>
      <c r="AA10" s="25"/>
      <c r="AB10" s="24"/>
      <c r="AC10" s="25"/>
      <c r="AD10" s="24"/>
      <c r="AE10" s="25"/>
      <c r="AF10" s="26"/>
      <c r="AG10" s="25"/>
      <c r="AH10" s="25"/>
      <c r="AI10" s="25"/>
    </row>
    <row r="11" spans="1:35" ht="28.5" customHeight="1">
      <c r="A11" s="46">
        <v>7</v>
      </c>
      <c r="B11" s="48">
        <v>143</v>
      </c>
      <c r="C11" s="20" t="s">
        <v>100</v>
      </c>
      <c r="D11" s="20" t="s">
        <v>101</v>
      </c>
      <c r="E11" s="20" t="s">
        <v>103</v>
      </c>
      <c r="F11" s="2">
        <v>16.56</v>
      </c>
      <c r="G11" s="2" t="s">
        <v>190</v>
      </c>
      <c r="H11" s="33">
        <v>225</v>
      </c>
      <c r="I11" s="2">
        <v>5.42</v>
      </c>
      <c r="J11" s="33">
        <v>215</v>
      </c>
      <c r="K11" s="2">
        <v>3.89</v>
      </c>
      <c r="L11" s="2" t="s">
        <v>87</v>
      </c>
      <c r="M11" s="33">
        <v>188</v>
      </c>
      <c r="N11" s="2">
        <v>1.25</v>
      </c>
      <c r="O11" s="33">
        <v>218</v>
      </c>
      <c r="P11" s="49">
        <v>0.0023243055555555556</v>
      </c>
      <c r="Q11" s="38">
        <v>0</v>
      </c>
      <c r="R11" s="17">
        <f t="shared" si="0"/>
        <v>846</v>
      </c>
      <c r="S11" s="21"/>
      <c r="T11" s="1"/>
      <c r="U11" s="22"/>
      <c r="V11" s="23"/>
      <c r="W11" s="23"/>
      <c r="X11" s="24"/>
      <c r="Y11" s="25"/>
      <c r="Z11" s="24"/>
      <c r="AA11" s="25"/>
      <c r="AB11" s="24"/>
      <c r="AC11" s="25"/>
      <c r="AD11" s="24"/>
      <c r="AE11" s="25"/>
      <c r="AF11" s="26"/>
      <c r="AG11" s="25"/>
      <c r="AH11" s="25"/>
      <c r="AI11" s="25"/>
    </row>
    <row r="12" spans="6:35" ht="28.5" customHeight="1">
      <c r="F12" s="31"/>
      <c r="G12" s="31"/>
      <c r="I12" s="2" t="s">
        <v>49</v>
      </c>
      <c r="O12" s="2"/>
      <c r="P12" s="4"/>
      <c r="Q12" s="4"/>
      <c r="R12" s="27"/>
      <c r="S12" s="21"/>
      <c r="T12" s="1"/>
      <c r="U12" s="22"/>
      <c r="V12" s="23"/>
      <c r="W12" s="23"/>
      <c r="X12" s="24"/>
      <c r="Y12" s="25"/>
      <c r="Z12" s="24"/>
      <c r="AA12" s="25"/>
      <c r="AB12" s="24"/>
      <c r="AC12" s="25"/>
      <c r="AD12" s="24"/>
      <c r="AE12" s="25"/>
      <c r="AF12" s="26"/>
      <c r="AG12" s="25"/>
      <c r="AH12" s="25"/>
      <c r="AI12" s="25"/>
    </row>
    <row r="13" spans="15:28" ht="28.5" customHeight="1">
      <c r="O13" s="2"/>
      <c r="P13" s="4"/>
      <c r="Q13" s="4"/>
      <c r="S13" s="5"/>
      <c r="X13" s="5"/>
      <c r="AA13" s="1"/>
      <c r="AB13" s="1"/>
    </row>
    <row r="14" spans="3:28" ht="28.5" customHeight="1">
      <c r="C14" s="19" t="s">
        <v>13</v>
      </c>
      <c r="D14" s="19"/>
      <c r="O14" s="2"/>
      <c r="P14" s="4"/>
      <c r="Q14" s="4"/>
      <c r="S14" s="5"/>
      <c r="X14" s="5"/>
      <c r="AA14" s="1"/>
      <c r="AB14" s="1"/>
    </row>
    <row r="15" spans="6:28" ht="28.5" customHeight="1">
      <c r="F15" s="50" t="s">
        <v>38</v>
      </c>
      <c r="G15" s="50"/>
      <c r="H15" s="50"/>
      <c r="I15" s="50" t="s">
        <v>1</v>
      </c>
      <c r="J15" s="50"/>
      <c r="K15" s="50" t="s">
        <v>0</v>
      </c>
      <c r="L15" s="50"/>
      <c r="M15" s="42"/>
      <c r="N15" s="50" t="s">
        <v>2</v>
      </c>
      <c r="O15" s="50"/>
      <c r="P15" s="52">
        <v>800</v>
      </c>
      <c r="Q15" s="52"/>
      <c r="S15" s="5"/>
      <c r="V15" s="5"/>
      <c r="X15" s="5"/>
      <c r="Y15" s="1"/>
      <c r="Z15" s="1"/>
      <c r="AA15" s="1"/>
      <c r="AB15" s="1"/>
    </row>
    <row r="16" spans="1:28" ht="28.5" customHeight="1">
      <c r="A16" s="6" t="s">
        <v>7</v>
      </c>
      <c r="F16" s="50" t="s">
        <v>37</v>
      </c>
      <c r="G16" s="50"/>
      <c r="H16" s="50"/>
      <c r="I16" s="50" t="s">
        <v>34</v>
      </c>
      <c r="J16" s="50"/>
      <c r="K16" s="50" t="s">
        <v>3</v>
      </c>
      <c r="L16" s="50"/>
      <c r="M16" s="42"/>
      <c r="N16" s="50" t="s">
        <v>3</v>
      </c>
      <c r="O16" s="50"/>
      <c r="P16" s="50" t="s">
        <v>39</v>
      </c>
      <c r="Q16" s="50"/>
      <c r="S16" s="5"/>
      <c r="V16" s="5"/>
      <c r="X16" s="5"/>
      <c r="Y16" s="1"/>
      <c r="Z16" s="1"/>
      <c r="AA16" s="1"/>
      <c r="AB16" s="1"/>
    </row>
    <row r="17" spans="1:28" ht="28.5" customHeight="1">
      <c r="A17" s="9">
        <v>1</v>
      </c>
      <c r="B17" s="48">
        <v>192</v>
      </c>
      <c r="C17" s="20" t="s">
        <v>40</v>
      </c>
      <c r="D17" s="20" t="s">
        <v>194</v>
      </c>
      <c r="E17" s="20" t="s">
        <v>16</v>
      </c>
      <c r="F17" s="2">
        <v>12.24</v>
      </c>
      <c r="G17" s="2" t="s">
        <v>193</v>
      </c>
      <c r="H17" s="33">
        <v>681</v>
      </c>
      <c r="I17" s="2">
        <v>11.61</v>
      </c>
      <c r="J17" s="33">
        <v>583</v>
      </c>
      <c r="K17" s="2">
        <v>5.31</v>
      </c>
      <c r="L17" s="2" t="s">
        <v>87</v>
      </c>
      <c r="M17" s="33">
        <v>443</v>
      </c>
      <c r="N17" s="2">
        <v>1.65</v>
      </c>
      <c r="O17" s="38">
        <v>504</v>
      </c>
      <c r="P17" s="30" t="s">
        <v>210</v>
      </c>
      <c r="Q17" s="38">
        <v>628</v>
      </c>
      <c r="R17" s="17">
        <f aca="true" t="shared" si="1" ref="R17:R24">SUM(H17+J17+M17+O17+Q17)</f>
        <v>2839</v>
      </c>
      <c r="T17" s="5"/>
      <c r="V17" s="5"/>
      <c r="X17" s="1"/>
      <c r="Y17" s="1"/>
      <c r="Z17" s="1"/>
      <c r="AA17" s="1"/>
      <c r="AB17" s="1"/>
    </row>
    <row r="18" spans="1:28" ht="28.5" customHeight="1">
      <c r="A18" s="9">
        <v>2</v>
      </c>
      <c r="B18" s="48">
        <v>198</v>
      </c>
      <c r="C18" s="20" t="s">
        <v>111</v>
      </c>
      <c r="D18" s="20" t="s">
        <v>61</v>
      </c>
      <c r="E18" s="20" t="s">
        <v>11</v>
      </c>
      <c r="F18" s="2">
        <v>12.1</v>
      </c>
      <c r="G18" s="2" t="s">
        <v>193</v>
      </c>
      <c r="H18" s="33">
        <v>696</v>
      </c>
      <c r="I18" s="2">
        <v>10.8</v>
      </c>
      <c r="J18" s="33">
        <v>534</v>
      </c>
      <c r="K18" s="2">
        <v>5.54</v>
      </c>
      <c r="L18" s="2" t="s">
        <v>87</v>
      </c>
      <c r="M18" s="33">
        <v>490</v>
      </c>
      <c r="N18" s="2">
        <v>1.8</v>
      </c>
      <c r="O18" s="38">
        <v>627</v>
      </c>
      <c r="P18" s="30" t="s">
        <v>209</v>
      </c>
      <c r="Q18" s="38">
        <v>361</v>
      </c>
      <c r="R18" s="17">
        <f t="shared" si="1"/>
        <v>2708</v>
      </c>
      <c r="T18" s="5"/>
      <c r="V18" s="5"/>
      <c r="X18" s="1"/>
      <c r="Y18" s="1"/>
      <c r="Z18" s="1"/>
      <c r="AA18" s="1"/>
      <c r="AB18" s="1"/>
    </row>
    <row r="19" spans="1:28" ht="28.5" customHeight="1">
      <c r="A19" s="9">
        <v>3</v>
      </c>
      <c r="B19" s="48">
        <v>196</v>
      </c>
      <c r="C19" s="20" t="s">
        <v>108</v>
      </c>
      <c r="D19" s="20" t="s">
        <v>109</v>
      </c>
      <c r="E19" s="20" t="s">
        <v>14</v>
      </c>
      <c r="F19" s="2">
        <v>13.05</v>
      </c>
      <c r="G19" s="2" t="s">
        <v>193</v>
      </c>
      <c r="H19" s="33">
        <v>597</v>
      </c>
      <c r="I19" s="2">
        <v>10.12</v>
      </c>
      <c r="J19" s="33">
        <v>493</v>
      </c>
      <c r="K19" s="2">
        <v>5.61</v>
      </c>
      <c r="L19" s="2" t="s">
        <v>87</v>
      </c>
      <c r="M19" s="33">
        <v>504</v>
      </c>
      <c r="N19" s="2">
        <v>1.55</v>
      </c>
      <c r="O19" s="38">
        <v>426</v>
      </c>
      <c r="P19" s="30" t="s">
        <v>211</v>
      </c>
      <c r="Q19" s="38">
        <v>400</v>
      </c>
      <c r="R19" s="17">
        <f t="shared" si="1"/>
        <v>2420</v>
      </c>
      <c r="T19" s="5"/>
      <c r="V19" s="5"/>
      <c r="X19" s="1"/>
      <c r="Y19" s="1"/>
      <c r="Z19" s="1"/>
      <c r="AA19" s="1"/>
      <c r="AB19" s="1"/>
    </row>
    <row r="20" spans="1:28" ht="28.5" customHeight="1">
      <c r="A20" s="9">
        <v>4</v>
      </c>
      <c r="B20" s="48">
        <v>189</v>
      </c>
      <c r="C20" s="20" t="s">
        <v>106</v>
      </c>
      <c r="D20" s="20" t="s">
        <v>107</v>
      </c>
      <c r="E20" s="20" t="s">
        <v>17</v>
      </c>
      <c r="F20" s="2">
        <v>12.77</v>
      </c>
      <c r="G20" s="2" t="s">
        <v>193</v>
      </c>
      <c r="H20" s="33">
        <v>626</v>
      </c>
      <c r="I20" s="2">
        <v>10.95</v>
      </c>
      <c r="J20" s="33">
        <v>543</v>
      </c>
      <c r="K20" s="2">
        <v>5.18</v>
      </c>
      <c r="L20" s="2" t="s">
        <v>87</v>
      </c>
      <c r="M20" s="33">
        <v>417</v>
      </c>
      <c r="N20" s="2">
        <v>1.4</v>
      </c>
      <c r="O20" s="38">
        <v>317</v>
      </c>
      <c r="P20" s="30" t="s">
        <v>212</v>
      </c>
      <c r="Q20" s="38">
        <v>273</v>
      </c>
      <c r="R20" s="17">
        <f t="shared" si="1"/>
        <v>2176</v>
      </c>
      <c r="T20" s="5"/>
      <c r="V20" s="5"/>
      <c r="X20" s="1"/>
      <c r="Y20" s="1"/>
      <c r="Z20" s="1"/>
      <c r="AA20" s="1"/>
      <c r="AB20" s="1"/>
    </row>
    <row r="21" spans="1:28" ht="28.5" customHeight="1">
      <c r="A21" s="9">
        <v>5</v>
      </c>
      <c r="B21" s="48">
        <v>201</v>
      </c>
      <c r="C21" s="20" t="s">
        <v>56</v>
      </c>
      <c r="D21" s="20" t="s">
        <v>57</v>
      </c>
      <c r="E21" s="20" t="s">
        <v>17</v>
      </c>
      <c r="F21" s="2">
        <v>13.03</v>
      </c>
      <c r="G21" s="2" t="s">
        <v>193</v>
      </c>
      <c r="H21" s="33">
        <v>599</v>
      </c>
      <c r="I21" s="2">
        <v>8.17</v>
      </c>
      <c r="J21" s="33">
        <v>376</v>
      </c>
      <c r="K21" s="2">
        <v>4.74</v>
      </c>
      <c r="L21" s="2" t="s">
        <v>87</v>
      </c>
      <c r="M21" s="33">
        <v>333</v>
      </c>
      <c r="N21" s="2">
        <v>1.45</v>
      </c>
      <c r="O21" s="38">
        <v>352</v>
      </c>
      <c r="P21" s="30" t="s">
        <v>213</v>
      </c>
      <c r="Q21" s="38">
        <v>310</v>
      </c>
      <c r="R21" s="17">
        <f t="shared" si="1"/>
        <v>1970</v>
      </c>
      <c r="T21" s="5"/>
      <c r="V21" s="5"/>
      <c r="X21" s="1"/>
      <c r="Y21" s="1"/>
      <c r="Z21" s="1"/>
      <c r="AA21" s="1"/>
      <c r="AB21" s="1"/>
    </row>
    <row r="22" spans="1:28" ht="28.5" customHeight="1">
      <c r="A22" s="9">
        <v>6</v>
      </c>
      <c r="B22" s="48">
        <v>199</v>
      </c>
      <c r="C22" s="20" t="s">
        <v>43</v>
      </c>
      <c r="D22" s="20" t="s">
        <v>112</v>
      </c>
      <c r="E22" s="20" t="s">
        <v>113</v>
      </c>
      <c r="F22" s="2">
        <v>13.84</v>
      </c>
      <c r="G22" s="2" t="s">
        <v>193</v>
      </c>
      <c r="H22" s="33">
        <v>520</v>
      </c>
      <c r="I22" s="2">
        <v>7.2</v>
      </c>
      <c r="J22" s="33">
        <v>319</v>
      </c>
      <c r="K22" s="2">
        <v>5.04</v>
      </c>
      <c r="L22" s="2" t="s">
        <v>87</v>
      </c>
      <c r="M22" s="33">
        <v>390</v>
      </c>
      <c r="N22" s="2">
        <v>1.4</v>
      </c>
      <c r="O22" s="38">
        <v>317</v>
      </c>
      <c r="P22" s="30" t="s">
        <v>214</v>
      </c>
      <c r="Q22" s="38">
        <v>51</v>
      </c>
      <c r="R22" s="17">
        <f t="shared" si="1"/>
        <v>1597</v>
      </c>
      <c r="S22" s="5"/>
      <c r="X22" s="5"/>
      <c r="AA22" s="1"/>
      <c r="AB22" s="1"/>
    </row>
    <row r="23" spans="1:18" ht="28.5" customHeight="1">
      <c r="A23" s="9">
        <v>7</v>
      </c>
      <c r="B23" s="48">
        <v>186</v>
      </c>
      <c r="C23" s="20" t="s">
        <v>104</v>
      </c>
      <c r="D23" s="20" t="s">
        <v>105</v>
      </c>
      <c r="E23" s="20" t="s">
        <v>14</v>
      </c>
      <c r="F23" s="2">
        <v>14.63</v>
      </c>
      <c r="G23" s="2" t="s">
        <v>193</v>
      </c>
      <c r="H23" s="33">
        <v>449</v>
      </c>
      <c r="I23" s="2">
        <v>5.83</v>
      </c>
      <c r="J23" s="33">
        <v>239</v>
      </c>
      <c r="K23" s="2">
        <v>4.48</v>
      </c>
      <c r="L23" s="2" t="s">
        <v>87</v>
      </c>
      <c r="M23" s="33">
        <v>287</v>
      </c>
      <c r="N23" s="2">
        <v>1.55</v>
      </c>
      <c r="O23" s="38">
        <v>426</v>
      </c>
      <c r="P23" s="30" t="s">
        <v>215</v>
      </c>
      <c r="Q23" s="38">
        <v>158</v>
      </c>
      <c r="R23" s="17">
        <f t="shared" si="1"/>
        <v>1559</v>
      </c>
    </row>
    <row r="24" spans="1:19" ht="28.5" customHeight="1">
      <c r="A24" s="9">
        <v>8</v>
      </c>
      <c r="B24" s="48">
        <v>197</v>
      </c>
      <c r="C24" s="20" t="s">
        <v>110</v>
      </c>
      <c r="D24" s="20" t="s">
        <v>79</v>
      </c>
      <c r="E24" s="20" t="s">
        <v>14</v>
      </c>
      <c r="F24" s="2">
        <v>16.71</v>
      </c>
      <c r="G24" s="2" t="s">
        <v>193</v>
      </c>
      <c r="H24" s="33">
        <v>283</v>
      </c>
      <c r="I24" s="2">
        <v>6.46</v>
      </c>
      <c r="J24" s="33">
        <v>276</v>
      </c>
      <c r="K24" s="2">
        <v>4.31</v>
      </c>
      <c r="L24" s="2" t="s">
        <v>87</v>
      </c>
      <c r="M24" s="33">
        <v>257</v>
      </c>
      <c r="N24" s="2">
        <v>1.35</v>
      </c>
      <c r="O24" s="38">
        <v>283</v>
      </c>
      <c r="P24" s="30" t="s">
        <v>216</v>
      </c>
      <c r="Q24" s="38">
        <v>180</v>
      </c>
      <c r="R24" s="17">
        <f t="shared" si="1"/>
        <v>1279</v>
      </c>
      <c r="S24" s="17"/>
    </row>
    <row r="25" spans="2:19" ht="28.5" customHeight="1">
      <c r="B25" s="47"/>
      <c r="C25" s="16"/>
      <c r="D25" s="16"/>
      <c r="H25" s="33"/>
      <c r="I25" s="2" t="s">
        <v>192</v>
      </c>
      <c r="J25" s="33"/>
      <c r="L25" s="2"/>
      <c r="M25" s="33"/>
      <c r="N25" s="2"/>
      <c r="O25" s="38"/>
      <c r="P25" s="30"/>
      <c r="Q25" s="38"/>
      <c r="R25" s="17"/>
      <c r="S25" s="17"/>
    </row>
    <row r="26" spans="2:19" ht="28.5" customHeight="1">
      <c r="B26" s="47"/>
      <c r="C26" s="16"/>
      <c r="D26" s="16"/>
      <c r="S26" s="17"/>
    </row>
    <row r="27" spans="2:19" ht="28.5" customHeight="1">
      <c r="B27" s="14"/>
      <c r="C27" s="28" t="s">
        <v>19</v>
      </c>
      <c r="D27" s="28"/>
      <c r="S27" s="17"/>
    </row>
    <row r="28" spans="3:17" ht="28.5" customHeight="1">
      <c r="C28" s="6"/>
      <c r="D28" s="6"/>
      <c r="E28" s="6"/>
      <c r="F28" s="50" t="s">
        <v>51</v>
      </c>
      <c r="G28" s="50"/>
      <c r="H28" s="50"/>
      <c r="I28" s="50" t="s">
        <v>1</v>
      </c>
      <c r="J28" s="50"/>
      <c r="K28" s="50" t="s">
        <v>0</v>
      </c>
      <c r="L28" s="50"/>
      <c r="M28" s="1"/>
      <c r="N28" s="50" t="s">
        <v>2</v>
      </c>
      <c r="O28" s="50"/>
      <c r="P28" s="52">
        <v>800</v>
      </c>
      <c r="Q28" s="52"/>
    </row>
    <row r="29" spans="1:17" ht="28.5" customHeight="1">
      <c r="A29" s="6" t="s">
        <v>7</v>
      </c>
      <c r="F29" s="50" t="s">
        <v>37</v>
      </c>
      <c r="G29" s="50"/>
      <c r="H29" s="50"/>
      <c r="I29" s="50" t="s">
        <v>34</v>
      </c>
      <c r="J29" s="50"/>
      <c r="K29" s="50" t="s">
        <v>3</v>
      </c>
      <c r="L29" s="50"/>
      <c r="M29" s="1"/>
      <c r="N29" s="50" t="s">
        <v>3</v>
      </c>
      <c r="O29" s="50"/>
      <c r="P29" s="50" t="s">
        <v>39</v>
      </c>
      <c r="Q29" s="50"/>
    </row>
    <row r="30" spans="1:29" ht="28.5" customHeight="1">
      <c r="A30" s="9">
        <v>1</v>
      </c>
      <c r="B30" s="48">
        <v>105</v>
      </c>
      <c r="C30" s="20" t="s">
        <v>70</v>
      </c>
      <c r="D30" s="20" t="s">
        <v>71</v>
      </c>
      <c r="E30" s="20" t="s">
        <v>12</v>
      </c>
      <c r="F30" s="2">
        <v>12.18</v>
      </c>
      <c r="G30" s="2" t="s">
        <v>190</v>
      </c>
      <c r="H30" s="33">
        <v>551</v>
      </c>
      <c r="I30" s="2">
        <v>9.84</v>
      </c>
      <c r="J30" s="33">
        <v>519</v>
      </c>
      <c r="K30" s="2">
        <v>4.81</v>
      </c>
      <c r="L30" s="2" t="s">
        <v>87</v>
      </c>
      <c r="M30" s="33">
        <v>508</v>
      </c>
      <c r="N30" s="2">
        <v>1.43</v>
      </c>
      <c r="O30" s="33">
        <v>544</v>
      </c>
      <c r="P30" s="30" t="s">
        <v>235</v>
      </c>
      <c r="Q30" s="33">
        <v>518</v>
      </c>
      <c r="R30" s="17">
        <f>SUM(H30+J30+M30+O30+Q30)</f>
        <v>2640</v>
      </c>
      <c r="S30" s="17"/>
      <c r="T30" s="17"/>
      <c r="U30" s="4"/>
      <c r="V30" s="5"/>
      <c r="W30" s="4"/>
      <c r="X30" s="5"/>
      <c r="Y30" s="4"/>
      <c r="AC30" s="5"/>
    </row>
    <row r="31" spans="1:29" ht="28.5" customHeight="1">
      <c r="A31" s="9">
        <v>2</v>
      </c>
      <c r="B31" s="48">
        <v>106</v>
      </c>
      <c r="C31" s="20" t="s">
        <v>126</v>
      </c>
      <c r="D31" s="20" t="s">
        <v>125</v>
      </c>
      <c r="E31" s="20" t="s">
        <v>130</v>
      </c>
      <c r="F31" s="2">
        <v>12.73</v>
      </c>
      <c r="G31" s="2" t="s">
        <v>222</v>
      </c>
      <c r="H31" s="33">
        <v>500</v>
      </c>
      <c r="I31" s="2">
        <v>6.27</v>
      </c>
      <c r="J31" s="33">
        <v>288</v>
      </c>
      <c r="K31" s="2">
        <v>4.23</v>
      </c>
      <c r="L31" s="2" t="s">
        <v>87</v>
      </c>
      <c r="M31" s="33">
        <v>362</v>
      </c>
      <c r="N31" s="2">
        <v>1.4</v>
      </c>
      <c r="O31" s="33">
        <v>512</v>
      </c>
      <c r="P31" s="30" t="s">
        <v>237</v>
      </c>
      <c r="Q31" s="33">
        <v>447</v>
      </c>
      <c r="R31" s="17">
        <f>SUM(H31+J31+M31+O31+Q31)</f>
        <v>2109</v>
      </c>
      <c r="U31" s="4"/>
      <c r="V31" s="5"/>
      <c r="W31" s="4"/>
      <c r="X31" s="5"/>
      <c r="Y31" s="4"/>
      <c r="AC31" s="5"/>
    </row>
    <row r="32" spans="1:29" ht="28.5" customHeight="1">
      <c r="A32" s="9">
        <v>3</v>
      </c>
      <c r="B32" s="48">
        <v>109</v>
      </c>
      <c r="C32" s="20" t="s">
        <v>72</v>
      </c>
      <c r="D32" s="20" t="s">
        <v>73</v>
      </c>
      <c r="E32" s="20" t="s">
        <v>11</v>
      </c>
      <c r="F32" s="2">
        <v>12.68</v>
      </c>
      <c r="G32" s="2" t="s">
        <v>222</v>
      </c>
      <c r="H32" s="33">
        <v>504</v>
      </c>
      <c r="I32" s="2">
        <v>7.51</v>
      </c>
      <c r="J32" s="33">
        <v>368</v>
      </c>
      <c r="K32" s="2">
        <v>4.49</v>
      </c>
      <c r="L32" s="2" t="s">
        <v>87</v>
      </c>
      <c r="M32" s="33">
        <v>426</v>
      </c>
      <c r="N32" s="2">
        <v>1.28</v>
      </c>
      <c r="O32" s="33">
        <v>389</v>
      </c>
      <c r="P32" s="30" t="s">
        <v>238</v>
      </c>
      <c r="Q32" s="33">
        <v>417</v>
      </c>
      <c r="R32" s="17">
        <f>SUM(H32+J32+M32+O32+Q32)</f>
        <v>2104</v>
      </c>
      <c r="S32" s="17"/>
      <c r="T32" s="17"/>
      <c r="U32" s="4"/>
      <c r="V32" s="5"/>
      <c r="W32" s="4"/>
      <c r="X32" s="5"/>
      <c r="Y32" s="4"/>
      <c r="AC32" s="5"/>
    </row>
    <row r="33" spans="1:29" ht="28.5" customHeight="1">
      <c r="A33" s="9">
        <v>4</v>
      </c>
      <c r="B33" s="48">
        <v>115</v>
      </c>
      <c r="C33" s="20" t="s">
        <v>119</v>
      </c>
      <c r="D33" s="20" t="s">
        <v>118</v>
      </c>
      <c r="E33" s="20" t="s">
        <v>127</v>
      </c>
      <c r="F33" s="2">
        <v>15.19</v>
      </c>
      <c r="G33" s="2" t="s">
        <v>190</v>
      </c>
      <c r="H33" s="33">
        <v>314</v>
      </c>
      <c r="I33" s="2">
        <v>9.43</v>
      </c>
      <c r="J33" s="33">
        <v>492</v>
      </c>
      <c r="K33" s="2">
        <v>4</v>
      </c>
      <c r="L33" s="2" t="s">
        <v>87</v>
      </c>
      <c r="M33" s="33">
        <v>308</v>
      </c>
      <c r="N33" s="2">
        <v>1.37</v>
      </c>
      <c r="O33" s="33">
        <v>481</v>
      </c>
      <c r="P33" s="30" t="s">
        <v>240</v>
      </c>
      <c r="Q33" s="33">
        <v>196</v>
      </c>
      <c r="R33" s="17">
        <f>SUM(H33+J33+M33+O33+Q33)</f>
        <v>1791</v>
      </c>
      <c r="U33" s="4"/>
      <c r="V33" s="5"/>
      <c r="W33" s="4"/>
      <c r="X33" s="5"/>
      <c r="Y33" s="4"/>
      <c r="AC33" s="5"/>
    </row>
    <row r="34" spans="1:29" ht="28.5" customHeight="1">
      <c r="A34" s="9">
        <v>5</v>
      </c>
      <c r="B34" s="48">
        <v>113</v>
      </c>
      <c r="C34" s="20" t="s">
        <v>68</v>
      </c>
      <c r="D34" s="20" t="s">
        <v>69</v>
      </c>
      <c r="E34" s="20" t="s">
        <v>11</v>
      </c>
      <c r="F34" s="2">
        <v>12.51</v>
      </c>
      <c r="G34" s="2" t="s">
        <v>190</v>
      </c>
      <c r="H34" s="33">
        <v>520</v>
      </c>
      <c r="I34" s="2">
        <v>6.1</v>
      </c>
      <c r="J34" s="33">
        <v>278</v>
      </c>
      <c r="K34" s="2">
        <v>4.14</v>
      </c>
      <c r="L34" s="2" t="s">
        <v>87</v>
      </c>
      <c r="M34" s="33">
        <v>340</v>
      </c>
      <c r="N34" s="2">
        <v>1.16</v>
      </c>
      <c r="O34" s="33">
        <v>275</v>
      </c>
      <c r="P34" s="30" t="s">
        <v>239</v>
      </c>
      <c r="Q34" s="33">
        <v>340</v>
      </c>
      <c r="R34" s="17">
        <f>SUM(H34+J34+M34+O34+Q34)</f>
        <v>1753</v>
      </c>
      <c r="S34" s="17"/>
      <c r="T34" s="17"/>
      <c r="U34" s="4"/>
      <c r="V34" s="5"/>
      <c r="W34" s="4"/>
      <c r="X34" s="5"/>
      <c r="Y34" s="4"/>
      <c r="AC34" s="5"/>
    </row>
    <row r="35" spans="1:29" ht="28.5" customHeight="1">
      <c r="A35" s="9">
        <v>6</v>
      </c>
      <c r="B35" s="48">
        <v>116</v>
      </c>
      <c r="C35" s="20" t="s">
        <v>117</v>
      </c>
      <c r="D35" s="20" t="s">
        <v>116</v>
      </c>
      <c r="E35" s="20" t="s">
        <v>77</v>
      </c>
      <c r="F35" s="2">
        <v>15.74</v>
      </c>
      <c r="G35" s="2" t="s">
        <v>222</v>
      </c>
      <c r="H35" s="33">
        <v>275</v>
      </c>
      <c r="I35" s="2">
        <v>4.89</v>
      </c>
      <c r="J35" s="33">
        <v>201</v>
      </c>
      <c r="K35" s="2">
        <v>4.12</v>
      </c>
      <c r="L35" s="2" t="s">
        <v>87</v>
      </c>
      <c r="M35" s="33">
        <v>336</v>
      </c>
      <c r="N35" s="2">
        <v>1.16</v>
      </c>
      <c r="O35" s="33">
        <v>275</v>
      </c>
      <c r="P35" s="30" t="s">
        <v>232</v>
      </c>
      <c r="Q35" s="33">
        <v>476</v>
      </c>
      <c r="R35" s="17">
        <f>SUM(H35+J35+M35+O35+Q35)</f>
        <v>1563</v>
      </c>
      <c r="S35" s="17"/>
      <c r="T35" s="17"/>
      <c r="U35" s="4"/>
      <c r="V35" s="5"/>
      <c r="W35" s="4"/>
      <c r="X35" s="5"/>
      <c r="Y35" s="4"/>
      <c r="AC35" s="5"/>
    </row>
    <row r="36" spans="1:29" ht="28.5" customHeight="1">
      <c r="A36" s="9">
        <v>7</v>
      </c>
      <c r="B36" s="48">
        <v>124</v>
      </c>
      <c r="C36" s="20" t="s">
        <v>115</v>
      </c>
      <c r="D36" s="20" t="s">
        <v>114</v>
      </c>
      <c r="E36" s="20" t="s">
        <v>11</v>
      </c>
      <c r="F36" s="2">
        <v>14.35</v>
      </c>
      <c r="G36" s="2" t="s">
        <v>222</v>
      </c>
      <c r="H36" s="33">
        <v>369</v>
      </c>
      <c r="I36" s="2">
        <v>10.2</v>
      </c>
      <c r="J36" s="33">
        <v>543</v>
      </c>
      <c r="K36" s="2">
        <v>3.41</v>
      </c>
      <c r="L36" s="2" t="s">
        <v>87</v>
      </c>
      <c r="M36" s="33">
        <v>182</v>
      </c>
      <c r="N36" s="2">
        <v>1.22</v>
      </c>
      <c r="O36" s="33">
        <v>331</v>
      </c>
      <c r="P36" s="30" t="s">
        <v>242</v>
      </c>
      <c r="Q36" s="33">
        <v>137</v>
      </c>
      <c r="R36" s="17">
        <f>SUM(H36+J36+M36+O36+Q36)</f>
        <v>1562</v>
      </c>
      <c r="S36" s="17"/>
      <c r="T36" s="17"/>
      <c r="U36" s="4"/>
      <c r="V36" s="5"/>
      <c r="W36" s="4"/>
      <c r="X36" s="5"/>
      <c r="Y36" s="4"/>
      <c r="AC36" s="5"/>
    </row>
    <row r="37" spans="1:29" ht="28.5" customHeight="1">
      <c r="A37" s="9">
        <v>8</v>
      </c>
      <c r="B37" s="48">
        <v>112</v>
      </c>
      <c r="C37" s="20" t="s">
        <v>121</v>
      </c>
      <c r="D37" s="20" t="s">
        <v>120</v>
      </c>
      <c r="E37" s="20" t="s">
        <v>128</v>
      </c>
      <c r="F37" s="2">
        <v>16.27</v>
      </c>
      <c r="G37" s="2" t="s">
        <v>222</v>
      </c>
      <c r="H37" s="33">
        <v>246</v>
      </c>
      <c r="I37" s="2">
        <v>5.97</v>
      </c>
      <c r="J37" s="33">
        <v>269</v>
      </c>
      <c r="K37" s="2">
        <v>3.68</v>
      </c>
      <c r="L37" s="2" t="s">
        <v>87</v>
      </c>
      <c r="M37" s="33">
        <v>237</v>
      </c>
      <c r="N37" s="2">
        <v>1.19</v>
      </c>
      <c r="O37" s="33">
        <v>302</v>
      </c>
      <c r="P37" s="30" t="s">
        <v>236</v>
      </c>
      <c r="Q37" s="33">
        <v>454</v>
      </c>
      <c r="R37" s="17">
        <f>SUM(H37+J37+M37+O37+Q37)</f>
        <v>1508</v>
      </c>
      <c r="S37" s="17"/>
      <c r="T37" s="17"/>
      <c r="U37" s="4"/>
      <c r="V37" s="5"/>
      <c r="W37" s="4"/>
      <c r="X37" s="5"/>
      <c r="Y37" s="4"/>
      <c r="AC37" s="5"/>
    </row>
    <row r="38" spans="1:29" ht="28.5" customHeight="1">
      <c r="A38" s="9">
        <v>9</v>
      </c>
      <c r="B38" s="48">
        <v>108</v>
      </c>
      <c r="C38" s="20" t="s">
        <v>124</v>
      </c>
      <c r="D38" s="20" t="s">
        <v>64</v>
      </c>
      <c r="E38" s="20" t="s">
        <v>11</v>
      </c>
      <c r="F38" s="2">
        <v>15.72</v>
      </c>
      <c r="G38" s="2" t="s">
        <v>190</v>
      </c>
      <c r="H38" s="33">
        <v>275</v>
      </c>
      <c r="I38" s="2">
        <v>6.33</v>
      </c>
      <c r="J38" s="33">
        <v>292</v>
      </c>
      <c r="K38" s="2">
        <v>3.88</v>
      </c>
      <c r="L38" s="2" t="s">
        <v>87</v>
      </c>
      <c r="M38" s="33">
        <v>281</v>
      </c>
      <c r="N38" s="2">
        <v>1.28</v>
      </c>
      <c r="O38" s="33">
        <v>389</v>
      </c>
      <c r="P38" s="30" t="s">
        <v>243</v>
      </c>
      <c r="Q38" s="33">
        <v>264</v>
      </c>
      <c r="R38" s="17">
        <f>SUM(H38+J38+M38+O38+Q38)</f>
        <v>1501</v>
      </c>
      <c r="S38" s="17"/>
      <c r="T38" s="17"/>
      <c r="U38" s="4"/>
      <c r="V38" s="5"/>
      <c r="W38" s="4"/>
      <c r="X38" s="5"/>
      <c r="Y38" s="4"/>
      <c r="AC38" s="5"/>
    </row>
    <row r="39" spans="1:29" ht="28.5" customHeight="1">
      <c r="A39" s="9">
        <v>10</v>
      </c>
      <c r="B39" s="48">
        <v>110</v>
      </c>
      <c r="C39" s="20" t="s">
        <v>123</v>
      </c>
      <c r="D39" s="20" t="s">
        <v>122</v>
      </c>
      <c r="E39" s="20" t="s">
        <v>129</v>
      </c>
      <c r="F39" s="2">
        <v>13.8</v>
      </c>
      <c r="G39" s="2" t="s">
        <v>190</v>
      </c>
      <c r="H39" s="33">
        <v>414</v>
      </c>
      <c r="I39" s="2">
        <v>4.65</v>
      </c>
      <c r="J39" s="33">
        <v>186</v>
      </c>
      <c r="K39" s="2">
        <v>3.67</v>
      </c>
      <c r="L39" s="2" t="s">
        <v>87</v>
      </c>
      <c r="M39" s="33">
        <v>235</v>
      </c>
      <c r="N39" s="2">
        <v>1.16</v>
      </c>
      <c r="O39" s="33">
        <v>275</v>
      </c>
      <c r="P39" s="30" t="s">
        <v>241</v>
      </c>
      <c r="Q39" s="33">
        <v>182</v>
      </c>
      <c r="R39" s="17">
        <f>SUM(H39+J39+M39+O39+Q39)</f>
        <v>1292</v>
      </c>
      <c r="S39" s="17"/>
      <c r="T39" s="17"/>
      <c r="U39" s="4"/>
      <c r="V39" s="5"/>
      <c r="W39" s="4"/>
      <c r="X39" s="5"/>
      <c r="Y39" s="4"/>
      <c r="AC39" s="5"/>
    </row>
    <row r="40" spans="2:29" ht="28.5" customHeight="1">
      <c r="B40"/>
      <c r="C40"/>
      <c r="D40"/>
      <c r="E40"/>
      <c r="L40" s="2"/>
      <c r="M40" s="3"/>
      <c r="N40" s="2"/>
      <c r="Q40" s="3"/>
      <c r="R40" s="2"/>
      <c r="U40" s="4"/>
      <c r="V40" s="5"/>
      <c r="W40" s="4"/>
      <c r="X40" s="5"/>
      <c r="Y40" s="4"/>
      <c r="AC40" s="5"/>
    </row>
    <row r="41" spans="2:5" ht="28.5" customHeight="1">
      <c r="B41"/>
      <c r="C41"/>
      <c r="D41"/>
      <c r="E41"/>
    </row>
    <row r="42" spans="2:13" ht="28.5" customHeight="1">
      <c r="B42" s="6"/>
      <c r="C42" s="19" t="s">
        <v>18</v>
      </c>
      <c r="D42" s="19"/>
      <c r="E42" s="6"/>
      <c r="F42" s="13"/>
      <c r="G42" s="13"/>
      <c r="I42" s="13"/>
      <c r="K42" s="10"/>
      <c r="L42" s="15"/>
      <c r="M42" s="10"/>
    </row>
    <row r="43" spans="3:29" ht="28.5" customHeight="1">
      <c r="C43" s="6"/>
      <c r="D43" s="6"/>
      <c r="E43" s="6"/>
      <c r="F43" s="50" t="s">
        <v>36</v>
      </c>
      <c r="G43" s="50"/>
      <c r="H43" s="50"/>
      <c r="I43" s="50" t="s">
        <v>1</v>
      </c>
      <c r="J43" s="50"/>
      <c r="K43" s="50" t="s">
        <v>0</v>
      </c>
      <c r="L43" s="50"/>
      <c r="M43" s="45"/>
      <c r="N43" s="50" t="s">
        <v>2</v>
      </c>
      <c r="O43" s="50"/>
      <c r="P43" s="52">
        <v>800</v>
      </c>
      <c r="Q43" s="52"/>
      <c r="R43" s="2"/>
      <c r="U43" s="4"/>
      <c r="V43" s="5"/>
      <c r="W43" s="4"/>
      <c r="X43" s="5"/>
      <c r="Y43" s="4"/>
      <c r="AC43" s="5"/>
    </row>
    <row r="44" spans="1:29" ht="28.5" customHeight="1">
      <c r="A44" s="6" t="s">
        <v>7</v>
      </c>
      <c r="F44" s="50" t="s">
        <v>37</v>
      </c>
      <c r="G44" s="50"/>
      <c r="H44" s="50"/>
      <c r="I44" s="50" t="s">
        <v>34</v>
      </c>
      <c r="J44" s="50"/>
      <c r="K44" s="50" t="s">
        <v>3</v>
      </c>
      <c r="L44" s="50"/>
      <c r="M44" s="45"/>
      <c r="N44" s="50" t="s">
        <v>3</v>
      </c>
      <c r="O44" s="50"/>
      <c r="P44" s="50" t="s">
        <v>39</v>
      </c>
      <c r="Q44" s="50"/>
      <c r="R44" s="2"/>
      <c r="U44" s="4"/>
      <c r="V44" s="5"/>
      <c r="W44" s="4"/>
      <c r="X44" s="5"/>
      <c r="Y44" s="4"/>
      <c r="AC44" s="5"/>
    </row>
    <row r="45" spans="1:29" ht="28.5" customHeight="1">
      <c r="A45" s="9">
        <v>1</v>
      </c>
      <c r="B45" s="48">
        <v>154</v>
      </c>
      <c r="C45" s="20" t="s">
        <v>136</v>
      </c>
      <c r="D45" s="20" t="s">
        <v>137</v>
      </c>
      <c r="E45" s="20" t="s">
        <v>155</v>
      </c>
      <c r="F45" s="2">
        <v>12.82</v>
      </c>
      <c r="G45" s="2" t="s">
        <v>190</v>
      </c>
      <c r="H45" s="38">
        <v>586</v>
      </c>
      <c r="I45" s="2">
        <v>9.89</v>
      </c>
      <c r="J45" s="38">
        <v>522</v>
      </c>
      <c r="K45" s="2">
        <v>4.77</v>
      </c>
      <c r="L45" s="2" t="s">
        <v>87</v>
      </c>
      <c r="M45" s="38">
        <v>498</v>
      </c>
      <c r="N45" s="2">
        <v>1.47</v>
      </c>
      <c r="O45" s="38">
        <v>588</v>
      </c>
      <c r="P45" s="30" t="s">
        <v>244</v>
      </c>
      <c r="Q45" s="38">
        <v>428</v>
      </c>
      <c r="R45" s="40">
        <f>SUM(H45+J45+M45+O45+Q45)</f>
        <v>2622</v>
      </c>
      <c r="U45" s="4"/>
      <c r="V45" s="5"/>
      <c r="W45" s="4"/>
      <c r="X45" s="5"/>
      <c r="Y45" s="4"/>
      <c r="AC45" s="5"/>
    </row>
    <row r="46" spans="1:29" ht="28.5" customHeight="1">
      <c r="A46" s="9">
        <v>2</v>
      </c>
      <c r="B46" s="48">
        <v>157</v>
      </c>
      <c r="C46" s="20" t="s">
        <v>140</v>
      </c>
      <c r="D46" s="20" t="s">
        <v>141</v>
      </c>
      <c r="E46" s="20" t="s">
        <v>14</v>
      </c>
      <c r="F46" s="2">
        <v>13.69</v>
      </c>
      <c r="G46" s="2" t="s">
        <v>191</v>
      </c>
      <c r="H46" s="38">
        <v>503</v>
      </c>
      <c r="I46" s="2">
        <v>6.58</v>
      </c>
      <c r="J46" s="38">
        <v>308</v>
      </c>
      <c r="K46" s="2">
        <v>4.81</v>
      </c>
      <c r="L46" s="2" t="s">
        <v>87</v>
      </c>
      <c r="M46" s="38">
        <v>508</v>
      </c>
      <c r="N46" s="2">
        <v>1.32</v>
      </c>
      <c r="O46" s="38">
        <v>429</v>
      </c>
      <c r="P46" s="30" t="s">
        <v>246</v>
      </c>
      <c r="Q46" s="38">
        <v>573</v>
      </c>
      <c r="R46" s="40">
        <f>SUM(H46+J46+M46+O46+Q46)</f>
        <v>2321</v>
      </c>
      <c r="U46" s="4"/>
      <c r="V46" s="5"/>
      <c r="W46" s="4"/>
      <c r="X46" s="5"/>
      <c r="Y46" s="4"/>
      <c r="AC46" s="5"/>
    </row>
    <row r="47" spans="1:29" ht="28.5" customHeight="1">
      <c r="A47" s="9">
        <v>3</v>
      </c>
      <c r="B47" s="48">
        <v>150</v>
      </c>
      <c r="C47" s="20" t="s">
        <v>133</v>
      </c>
      <c r="D47" s="20" t="s">
        <v>134</v>
      </c>
      <c r="E47" s="20" t="s">
        <v>77</v>
      </c>
      <c r="F47" s="2">
        <v>13.68</v>
      </c>
      <c r="G47" s="2" t="s">
        <v>191</v>
      </c>
      <c r="H47" s="38">
        <v>504</v>
      </c>
      <c r="I47" s="2">
        <v>7.29</v>
      </c>
      <c r="J47" s="38">
        <v>354</v>
      </c>
      <c r="K47" s="2">
        <v>4.77</v>
      </c>
      <c r="L47" s="2" t="s">
        <v>87</v>
      </c>
      <c r="M47" s="38">
        <v>498</v>
      </c>
      <c r="N47" s="2">
        <v>1.26</v>
      </c>
      <c r="O47" s="38">
        <v>369</v>
      </c>
      <c r="P47" s="30" t="s">
        <v>249</v>
      </c>
      <c r="Q47" s="38">
        <v>523</v>
      </c>
      <c r="R47" s="40">
        <f>SUM(H47+J47+M47+O47+Q47)</f>
        <v>2248</v>
      </c>
      <c r="U47" s="4"/>
      <c r="V47" s="5"/>
      <c r="W47" s="4"/>
      <c r="X47" s="5"/>
      <c r="Y47" s="4"/>
      <c r="AC47" s="5"/>
    </row>
    <row r="48" spans="1:29" ht="28.5" customHeight="1">
      <c r="A48" s="9">
        <v>4</v>
      </c>
      <c r="B48" s="48">
        <v>184</v>
      </c>
      <c r="C48" s="20" t="s">
        <v>65</v>
      </c>
      <c r="D48" s="20" t="s">
        <v>66</v>
      </c>
      <c r="E48" s="20" t="s">
        <v>67</v>
      </c>
      <c r="F48" s="2">
        <v>14.67</v>
      </c>
      <c r="G48" s="2" t="s">
        <v>190</v>
      </c>
      <c r="H48" s="38">
        <v>422</v>
      </c>
      <c r="I48" s="2">
        <v>5.87</v>
      </c>
      <c r="J48" s="38">
        <v>263</v>
      </c>
      <c r="K48" s="2">
        <v>4.42</v>
      </c>
      <c r="L48" s="2" t="s">
        <v>87</v>
      </c>
      <c r="M48" s="38">
        <v>408</v>
      </c>
      <c r="N48" s="2">
        <v>1.44</v>
      </c>
      <c r="O48" s="38">
        <v>555</v>
      </c>
      <c r="P48" s="30" t="s">
        <v>260</v>
      </c>
      <c r="Q48" s="38">
        <v>577</v>
      </c>
      <c r="R48" s="40">
        <f>SUM(H48+J48+M48+O48+Q48)</f>
        <v>2225</v>
      </c>
      <c r="U48" s="4"/>
      <c r="V48" s="5"/>
      <c r="W48" s="4"/>
      <c r="X48" s="5"/>
      <c r="Y48" s="4"/>
      <c r="AC48" s="5"/>
    </row>
    <row r="49" spans="1:29" ht="28.5" customHeight="1">
      <c r="A49" s="9">
        <v>5</v>
      </c>
      <c r="B49" s="48">
        <v>164</v>
      </c>
      <c r="C49" s="20" t="s">
        <v>144</v>
      </c>
      <c r="D49" s="20" t="s">
        <v>145</v>
      </c>
      <c r="E49" s="20" t="s">
        <v>14</v>
      </c>
      <c r="F49" s="2">
        <v>13.17</v>
      </c>
      <c r="G49" s="2" t="s">
        <v>191</v>
      </c>
      <c r="H49" s="38">
        <v>552</v>
      </c>
      <c r="I49" s="2">
        <v>8.14</v>
      </c>
      <c r="J49" s="38">
        <v>408</v>
      </c>
      <c r="K49" s="2">
        <v>4.66</v>
      </c>
      <c r="L49" s="2" t="s">
        <v>87</v>
      </c>
      <c r="M49" s="38">
        <v>469</v>
      </c>
      <c r="N49" s="2">
        <v>1.29</v>
      </c>
      <c r="O49" s="38">
        <v>399</v>
      </c>
      <c r="P49" s="30" t="s">
        <v>254</v>
      </c>
      <c r="Q49" s="38">
        <v>344</v>
      </c>
      <c r="R49" s="40">
        <f>SUM(H49+J49+M49+O49+Q49)</f>
        <v>2172</v>
      </c>
      <c r="U49" s="4"/>
      <c r="V49" s="5"/>
      <c r="W49" s="4"/>
      <c r="X49" s="5"/>
      <c r="Y49" s="4"/>
      <c r="AC49" s="5"/>
    </row>
    <row r="50" spans="1:29" ht="28.5" customHeight="1">
      <c r="A50" s="9">
        <v>6</v>
      </c>
      <c r="B50" s="48">
        <v>169</v>
      </c>
      <c r="C50" s="20" t="s">
        <v>146</v>
      </c>
      <c r="D50" s="20" t="s">
        <v>60</v>
      </c>
      <c r="E50" s="20" t="s">
        <v>113</v>
      </c>
      <c r="F50" s="2">
        <v>13.7</v>
      </c>
      <c r="G50" s="2" t="s">
        <v>190</v>
      </c>
      <c r="H50" s="38">
        <v>502</v>
      </c>
      <c r="I50" s="2">
        <v>6.62</v>
      </c>
      <c r="J50" s="38">
        <v>311</v>
      </c>
      <c r="K50" s="2">
        <v>4.1</v>
      </c>
      <c r="L50" s="2" t="s">
        <v>87</v>
      </c>
      <c r="M50" s="38">
        <v>331</v>
      </c>
      <c r="N50" s="2">
        <v>1.44</v>
      </c>
      <c r="O50" s="38">
        <v>555</v>
      </c>
      <c r="P50" s="30" t="s">
        <v>250</v>
      </c>
      <c r="Q50" s="38">
        <v>364</v>
      </c>
      <c r="R50" s="40">
        <f>SUM(H50+J50+M50+O50+Q50)</f>
        <v>2063</v>
      </c>
      <c r="U50" s="4"/>
      <c r="V50" s="5"/>
      <c r="W50" s="4"/>
      <c r="X50" s="5"/>
      <c r="Y50" s="4"/>
      <c r="AC50" s="5"/>
    </row>
    <row r="51" spans="1:29" ht="28.5" customHeight="1">
      <c r="A51" s="9">
        <v>7</v>
      </c>
      <c r="B51" s="48">
        <v>167</v>
      </c>
      <c r="C51" s="20" t="s">
        <v>53</v>
      </c>
      <c r="D51" s="20" t="s">
        <v>75</v>
      </c>
      <c r="E51" s="20" t="s">
        <v>14</v>
      </c>
      <c r="F51" s="2">
        <v>13.72</v>
      </c>
      <c r="G51" s="2" t="s">
        <v>190</v>
      </c>
      <c r="H51" s="38">
        <v>501</v>
      </c>
      <c r="I51" s="2">
        <v>6.82</v>
      </c>
      <c r="J51" s="38">
        <v>324</v>
      </c>
      <c r="K51" s="2">
        <v>4.05</v>
      </c>
      <c r="L51" s="2" t="s">
        <v>87</v>
      </c>
      <c r="M51" s="38">
        <v>319</v>
      </c>
      <c r="N51" s="2">
        <v>1.41</v>
      </c>
      <c r="O51" s="38">
        <v>523</v>
      </c>
      <c r="P51" s="30" t="s">
        <v>255</v>
      </c>
      <c r="Q51" s="38">
        <v>318</v>
      </c>
      <c r="R51" s="40">
        <f>SUM(H51+J51+M51+O51+Q51)</f>
        <v>1985</v>
      </c>
      <c r="U51" s="4"/>
      <c r="V51" s="5"/>
      <c r="W51" s="4"/>
      <c r="X51" s="5"/>
      <c r="Y51" s="4"/>
      <c r="AC51" s="5"/>
    </row>
    <row r="52" spans="1:29" ht="28.5" customHeight="1">
      <c r="A52" s="9">
        <v>8</v>
      </c>
      <c r="B52" s="48">
        <v>152</v>
      </c>
      <c r="C52" s="20" t="s">
        <v>52</v>
      </c>
      <c r="D52" s="20" t="s">
        <v>135</v>
      </c>
      <c r="E52" s="20" t="s">
        <v>14</v>
      </c>
      <c r="F52" s="2">
        <v>13.48</v>
      </c>
      <c r="G52" s="2" t="s">
        <v>190</v>
      </c>
      <c r="H52" s="38">
        <v>522</v>
      </c>
      <c r="I52" s="2">
        <v>5.91</v>
      </c>
      <c r="J52" s="38">
        <v>266</v>
      </c>
      <c r="K52" s="2">
        <v>4.41</v>
      </c>
      <c r="L52" s="2" t="s">
        <v>87</v>
      </c>
      <c r="M52" s="38">
        <v>406</v>
      </c>
      <c r="N52" s="2">
        <v>1.26</v>
      </c>
      <c r="O52" s="38">
        <v>369</v>
      </c>
      <c r="P52" s="30" t="s">
        <v>252</v>
      </c>
      <c r="Q52" s="38">
        <v>350</v>
      </c>
      <c r="R52" s="40">
        <f>SUM(H52+J52+M52+O52+Q52)</f>
        <v>1913</v>
      </c>
      <c r="U52" s="4"/>
      <c r="V52" s="5"/>
      <c r="W52" s="4"/>
      <c r="X52" s="5"/>
      <c r="Y52" s="4"/>
      <c r="AC52" s="5"/>
    </row>
    <row r="53" spans="1:29" ht="28.5" customHeight="1">
      <c r="A53" s="9">
        <v>9</v>
      </c>
      <c r="B53" s="48">
        <v>171</v>
      </c>
      <c r="C53" s="20" t="s">
        <v>147</v>
      </c>
      <c r="D53" s="20" t="s">
        <v>148</v>
      </c>
      <c r="E53" s="20" t="s">
        <v>14</v>
      </c>
      <c r="F53" s="2">
        <v>14.7</v>
      </c>
      <c r="G53" s="2" t="s">
        <v>191</v>
      </c>
      <c r="H53" s="38">
        <v>422</v>
      </c>
      <c r="I53" s="2">
        <v>7.45</v>
      </c>
      <c r="J53" s="38">
        <v>364</v>
      </c>
      <c r="K53" s="2">
        <v>4.62</v>
      </c>
      <c r="L53" s="2" t="s">
        <v>87</v>
      </c>
      <c r="M53" s="38">
        <v>459</v>
      </c>
      <c r="N53" s="2">
        <v>1.29</v>
      </c>
      <c r="O53" s="38">
        <v>399</v>
      </c>
      <c r="P53" s="30" t="s">
        <v>257</v>
      </c>
      <c r="Q53" s="38">
        <v>261</v>
      </c>
      <c r="R53" s="40">
        <f>SUM(H53+J53+M53+O53+Q53)</f>
        <v>1905</v>
      </c>
      <c r="S53" s="17"/>
      <c r="T53" s="17"/>
      <c r="U53" s="4"/>
      <c r="V53" s="5"/>
      <c r="W53" s="4"/>
      <c r="X53" s="5"/>
      <c r="Y53" s="4"/>
      <c r="AC53" s="5"/>
    </row>
    <row r="54" spans="1:29" ht="28.5" customHeight="1">
      <c r="A54" s="9">
        <v>10</v>
      </c>
      <c r="B54" s="48">
        <v>148</v>
      </c>
      <c r="C54" s="20" t="s">
        <v>131</v>
      </c>
      <c r="D54" s="20" t="s">
        <v>132</v>
      </c>
      <c r="E54" s="20" t="s">
        <v>14</v>
      </c>
      <c r="F54" s="2">
        <v>13.05</v>
      </c>
      <c r="G54" s="2" t="s">
        <v>190</v>
      </c>
      <c r="H54" s="38">
        <v>563</v>
      </c>
      <c r="I54" s="2">
        <v>5.73</v>
      </c>
      <c r="J54" s="38">
        <v>254</v>
      </c>
      <c r="K54" s="2">
        <v>4.04</v>
      </c>
      <c r="L54" s="2" t="s">
        <v>87</v>
      </c>
      <c r="M54" s="38">
        <v>317</v>
      </c>
      <c r="N54" s="2">
        <v>1.26</v>
      </c>
      <c r="O54" s="38">
        <v>369</v>
      </c>
      <c r="P54" s="30" t="s">
        <v>253</v>
      </c>
      <c r="Q54" s="38">
        <v>350</v>
      </c>
      <c r="R54" s="40">
        <f>SUM(H54+J54+M54+O54+Q54)</f>
        <v>1853</v>
      </c>
      <c r="U54" s="4"/>
      <c r="V54" s="5"/>
      <c r="W54" s="4"/>
      <c r="X54" s="5"/>
      <c r="Y54" s="4"/>
      <c r="AC54" s="5"/>
    </row>
    <row r="55" spans="1:29" ht="28.5" customHeight="1">
      <c r="A55" s="9">
        <v>11</v>
      </c>
      <c r="B55" s="48">
        <v>158</v>
      </c>
      <c r="C55" s="20" t="s">
        <v>142</v>
      </c>
      <c r="D55" s="20" t="s">
        <v>40</v>
      </c>
      <c r="E55" s="20" t="s">
        <v>14</v>
      </c>
      <c r="F55" s="2" t="s">
        <v>224</v>
      </c>
      <c r="H55" s="38">
        <v>0</v>
      </c>
      <c r="I55" s="2">
        <v>7.27</v>
      </c>
      <c r="J55" s="38">
        <v>352</v>
      </c>
      <c r="K55" s="2">
        <v>4.63</v>
      </c>
      <c r="L55" s="2" t="s">
        <v>87</v>
      </c>
      <c r="M55" s="38">
        <v>461</v>
      </c>
      <c r="N55" s="2">
        <v>1.32</v>
      </c>
      <c r="O55" s="38">
        <v>429</v>
      </c>
      <c r="P55" s="30" t="s">
        <v>247</v>
      </c>
      <c r="Q55" s="38">
        <v>548</v>
      </c>
      <c r="R55" s="40">
        <f>SUM(H55+J55+M55+O55+Q55)</f>
        <v>1790</v>
      </c>
      <c r="S55" s="17"/>
      <c r="T55" s="17"/>
      <c r="U55" s="4"/>
      <c r="V55" s="5"/>
      <c r="W55" s="4"/>
      <c r="X55" s="5"/>
      <c r="Y55" s="4"/>
      <c r="AC55" s="5"/>
    </row>
    <row r="56" spans="1:29" ht="28.5" customHeight="1">
      <c r="A56" s="9">
        <v>12</v>
      </c>
      <c r="B56" s="48">
        <v>174</v>
      </c>
      <c r="C56" s="20" t="s">
        <v>151</v>
      </c>
      <c r="D56" s="20" t="s">
        <v>152</v>
      </c>
      <c r="E56" s="20" t="s">
        <v>154</v>
      </c>
      <c r="F56" s="2">
        <v>16.06</v>
      </c>
      <c r="G56" s="2" t="s">
        <v>191</v>
      </c>
      <c r="H56" s="38">
        <v>320</v>
      </c>
      <c r="I56" s="2">
        <v>5.3</v>
      </c>
      <c r="J56" s="38">
        <v>227</v>
      </c>
      <c r="K56" s="2">
        <v>4.11</v>
      </c>
      <c r="L56" s="2" t="s">
        <v>87</v>
      </c>
      <c r="M56" s="38">
        <v>333</v>
      </c>
      <c r="N56" s="2">
        <v>1.26</v>
      </c>
      <c r="O56" s="38">
        <v>369</v>
      </c>
      <c r="P56" s="30" t="s">
        <v>248</v>
      </c>
      <c r="Q56" s="38">
        <v>532</v>
      </c>
      <c r="R56" s="40">
        <f>SUM(H56+J56+M56+O56+Q56)</f>
        <v>1781</v>
      </c>
      <c r="U56" s="4"/>
      <c r="V56" s="5"/>
      <c r="W56" s="4"/>
      <c r="X56" s="5"/>
      <c r="Y56" s="4"/>
      <c r="AC56" s="5"/>
    </row>
    <row r="57" spans="1:29" ht="28.5" customHeight="1">
      <c r="A57" s="9">
        <v>13</v>
      </c>
      <c r="B57" s="48">
        <v>160</v>
      </c>
      <c r="C57" s="20" t="s">
        <v>143</v>
      </c>
      <c r="D57" s="20" t="s">
        <v>94</v>
      </c>
      <c r="E57" s="20" t="s">
        <v>15</v>
      </c>
      <c r="F57" s="2">
        <v>16.04</v>
      </c>
      <c r="G57" s="2" t="s">
        <v>191</v>
      </c>
      <c r="H57" s="38">
        <v>320</v>
      </c>
      <c r="I57" s="2">
        <v>7.57</v>
      </c>
      <c r="J57" s="38">
        <v>372</v>
      </c>
      <c r="K57" s="2">
        <v>3.6</v>
      </c>
      <c r="L57" s="2" t="s">
        <v>87</v>
      </c>
      <c r="M57" s="38">
        <v>220</v>
      </c>
      <c r="N57" s="2">
        <v>1.14</v>
      </c>
      <c r="O57" s="38">
        <v>257</v>
      </c>
      <c r="P57" s="30" t="s">
        <v>251</v>
      </c>
      <c r="Q57" s="38">
        <v>351</v>
      </c>
      <c r="R57" s="40">
        <f>SUM(H57+J57+M57+O57+Q57)</f>
        <v>1520</v>
      </c>
      <c r="U57" s="4"/>
      <c r="V57" s="5"/>
      <c r="W57" s="4"/>
      <c r="X57" s="5"/>
      <c r="Y57" s="4"/>
      <c r="AC57" s="5"/>
    </row>
    <row r="58" spans="1:29" ht="28.5" customHeight="1">
      <c r="A58" s="9">
        <v>14</v>
      </c>
      <c r="B58" s="48">
        <v>155</v>
      </c>
      <c r="C58" s="20" t="s">
        <v>138</v>
      </c>
      <c r="D58" s="20" t="s">
        <v>139</v>
      </c>
      <c r="E58" s="20" t="s">
        <v>14</v>
      </c>
      <c r="F58" s="2">
        <v>15.89</v>
      </c>
      <c r="G58" s="2" t="s">
        <v>190</v>
      </c>
      <c r="H58" s="38">
        <v>334</v>
      </c>
      <c r="I58" s="2">
        <v>6.25</v>
      </c>
      <c r="J58" s="38">
        <v>287</v>
      </c>
      <c r="K58" s="2">
        <v>4.09</v>
      </c>
      <c r="L58" s="2" t="s">
        <v>87</v>
      </c>
      <c r="M58" s="38">
        <v>329</v>
      </c>
      <c r="N58" s="2">
        <v>1.2</v>
      </c>
      <c r="O58" s="38">
        <v>312</v>
      </c>
      <c r="P58" s="30" t="s">
        <v>258</v>
      </c>
      <c r="Q58" s="38">
        <v>228</v>
      </c>
      <c r="R58" s="40">
        <f>SUM(H58+J58+M58+O58+Q58)</f>
        <v>1490</v>
      </c>
      <c r="U58" s="4"/>
      <c r="V58" s="5"/>
      <c r="W58" s="4"/>
      <c r="X58" s="5"/>
      <c r="Y58" s="4"/>
      <c r="AC58" s="5"/>
    </row>
    <row r="59" spans="1:29" ht="28.5" customHeight="1">
      <c r="A59" s="9">
        <v>15</v>
      </c>
      <c r="B59" s="48">
        <v>183</v>
      </c>
      <c r="C59" s="20" t="s">
        <v>74</v>
      </c>
      <c r="D59" s="20" t="s">
        <v>153</v>
      </c>
      <c r="E59" s="20" t="s">
        <v>14</v>
      </c>
      <c r="F59" s="2">
        <v>16.24</v>
      </c>
      <c r="G59" s="2" t="s">
        <v>191</v>
      </c>
      <c r="H59" s="38">
        <v>307</v>
      </c>
      <c r="I59" s="2">
        <v>4.78</v>
      </c>
      <c r="J59" s="38">
        <v>194</v>
      </c>
      <c r="K59" s="2">
        <v>3.98</v>
      </c>
      <c r="L59" s="2" t="s">
        <v>87</v>
      </c>
      <c r="M59" s="38">
        <v>303</v>
      </c>
      <c r="N59" s="2">
        <v>1.23</v>
      </c>
      <c r="O59" s="38">
        <v>340</v>
      </c>
      <c r="P59" s="30" t="s">
        <v>256</v>
      </c>
      <c r="Q59" s="38">
        <v>303</v>
      </c>
      <c r="R59" s="40">
        <f>SUM(H59+J59+M59+O59+Q59)</f>
        <v>1447</v>
      </c>
      <c r="U59" s="4"/>
      <c r="V59" s="5"/>
      <c r="W59" s="4"/>
      <c r="X59" s="5"/>
      <c r="Y59" s="4"/>
      <c r="AC59" s="5"/>
    </row>
    <row r="60" spans="1:29" ht="28.5" customHeight="1">
      <c r="A60" s="9">
        <v>16</v>
      </c>
      <c r="B60" s="48">
        <v>172</v>
      </c>
      <c r="C60" s="20" t="s">
        <v>149</v>
      </c>
      <c r="D60" s="20" t="s">
        <v>150</v>
      </c>
      <c r="E60" s="20" t="s">
        <v>11</v>
      </c>
      <c r="F60" s="2">
        <v>17.28</v>
      </c>
      <c r="G60" s="2" t="s">
        <v>190</v>
      </c>
      <c r="H60" s="38">
        <v>246</v>
      </c>
      <c r="I60" s="2">
        <v>6.83</v>
      </c>
      <c r="J60" s="38">
        <v>324</v>
      </c>
      <c r="K60" s="2">
        <v>3.74</v>
      </c>
      <c r="L60" s="2" t="s">
        <v>87</v>
      </c>
      <c r="M60" s="38">
        <v>250</v>
      </c>
      <c r="N60" s="2">
        <v>1.29</v>
      </c>
      <c r="O60" s="38">
        <v>399</v>
      </c>
      <c r="P60" s="30" t="s">
        <v>259</v>
      </c>
      <c r="Q60" s="38">
        <v>219</v>
      </c>
      <c r="R60" s="40">
        <f>SUM(H60+J60+M60+O60+Q60)</f>
        <v>1438</v>
      </c>
      <c r="U60" s="4"/>
      <c r="V60" s="5"/>
      <c r="W60" s="4"/>
      <c r="X60" s="5"/>
      <c r="Y60" s="4"/>
      <c r="AC60" s="5"/>
    </row>
    <row r="61" spans="2:17" ht="28.5" customHeight="1">
      <c r="B61" s="20"/>
      <c r="C61" s="20"/>
      <c r="D61" s="20"/>
      <c r="E61" s="20"/>
      <c r="H61" s="38"/>
      <c r="J61" s="38"/>
      <c r="L61" s="38"/>
      <c r="N61" s="38"/>
      <c r="O61" s="30"/>
      <c r="P61" s="38"/>
      <c r="Q61" s="40"/>
    </row>
    <row r="63" spans="3:19" ht="28.5" customHeight="1">
      <c r="C63" s="19" t="s">
        <v>48</v>
      </c>
      <c r="R63" s="17"/>
      <c r="S63" s="17"/>
    </row>
    <row r="64" spans="1:22" ht="28.5" customHeight="1">
      <c r="A64" s="14"/>
      <c r="B64" s="16"/>
      <c r="E64" s="16"/>
      <c r="F64" s="13"/>
      <c r="G64" s="13"/>
      <c r="I64" s="51" t="s">
        <v>2</v>
      </c>
      <c r="J64" s="51"/>
      <c r="K64" s="51" t="s">
        <v>1</v>
      </c>
      <c r="L64" s="51"/>
      <c r="M64" s="13"/>
      <c r="P64" s="51" t="s">
        <v>0</v>
      </c>
      <c r="Q64" s="51"/>
      <c r="R64" s="32"/>
      <c r="S64" s="51" t="s">
        <v>21</v>
      </c>
      <c r="T64" s="51"/>
      <c r="U64" s="36"/>
      <c r="V64" s="32"/>
    </row>
    <row r="65" spans="1:22" ht="28.5" customHeight="1">
      <c r="A65" s="14"/>
      <c r="B65" s="16"/>
      <c r="C65" s="1"/>
      <c r="D65" s="19"/>
      <c r="E65" s="16"/>
      <c r="F65" s="50" t="s">
        <v>23</v>
      </c>
      <c r="G65" s="50"/>
      <c r="H65" s="50"/>
      <c r="I65" s="50" t="s">
        <v>3</v>
      </c>
      <c r="J65" s="50"/>
      <c r="K65" s="50" t="s">
        <v>4</v>
      </c>
      <c r="L65" s="50"/>
      <c r="M65" s="50" t="s">
        <v>22</v>
      </c>
      <c r="N65" s="50"/>
      <c r="O65" s="50"/>
      <c r="P65" s="50" t="s">
        <v>3</v>
      </c>
      <c r="Q65" s="50"/>
      <c r="R65" s="13"/>
      <c r="S65" s="51" t="s">
        <v>9</v>
      </c>
      <c r="T65" s="51"/>
      <c r="U65" s="53" t="s">
        <v>6</v>
      </c>
      <c r="V65" s="53"/>
    </row>
    <row r="66" spans="1:23" ht="28.5" customHeight="1">
      <c r="A66" s="14">
        <v>1</v>
      </c>
      <c r="B66" s="48">
        <v>204</v>
      </c>
      <c r="C66" s="20" t="s">
        <v>50</v>
      </c>
      <c r="D66" s="20" t="s">
        <v>164</v>
      </c>
      <c r="E66" s="20" t="s">
        <v>15</v>
      </c>
      <c r="F66" s="2">
        <v>13.72</v>
      </c>
      <c r="G66" s="2" t="s">
        <v>191</v>
      </c>
      <c r="H66" s="33">
        <v>597</v>
      </c>
      <c r="I66" s="2">
        <v>1.35</v>
      </c>
      <c r="J66" s="33">
        <v>460</v>
      </c>
      <c r="K66" s="2">
        <v>11.96</v>
      </c>
      <c r="L66" s="33">
        <v>658</v>
      </c>
      <c r="M66" s="2">
        <v>29.22</v>
      </c>
      <c r="N66" s="33">
        <v>538</v>
      </c>
      <c r="O66" s="4" t="s">
        <v>185</v>
      </c>
      <c r="P66" s="2">
        <v>4.66</v>
      </c>
      <c r="Q66" s="38">
        <v>469</v>
      </c>
      <c r="R66" s="4" t="s">
        <v>227</v>
      </c>
      <c r="S66" s="4">
        <v>31.59</v>
      </c>
      <c r="T66" s="38">
        <v>507</v>
      </c>
      <c r="U66" s="30" t="s">
        <v>229</v>
      </c>
      <c r="V66" s="38">
        <v>563</v>
      </c>
      <c r="W66" s="35">
        <f>SUM(H66+J66+L66+N66+Q66+T66+V66)</f>
        <v>3792</v>
      </c>
    </row>
    <row r="67" spans="1:23" ht="28.5" customHeight="1">
      <c r="A67" s="14">
        <v>2</v>
      </c>
      <c r="B67" s="48">
        <v>216</v>
      </c>
      <c r="C67" s="20" t="s">
        <v>76</v>
      </c>
      <c r="D67" s="20" t="s">
        <v>156</v>
      </c>
      <c r="E67" s="20" t="s">
        <v>17</v>
      </c>
      <c r="F67" s="2">
        <v>14.02</v>
      </c>
      <c r="G67" s="2" t="s">
        <v>191</v>
      </c>
      <c r="H67" s="33">
        <v>566</v>
      </c>
      <c r="I67" s="2">
        <v>1.41</v>
      </c>
      <c r="J67" s="33">
        <v>523</v>
      </c>
      <c r="K67" s="2">
        <v>11.45</v>
      </c>
      <c r="L67" s="33">
        <v>625</v>
      </c>
      <c r="M67" s="2">
        <v>28.9</v>
      </c>
      <c r="N67" s="33">
        <v>562</v>
      </c>
      <c r="O67" s="4" t="s">
        <v>185</v>
      </c>
      <c r="P67" s="2">
        <v>4.7</v>
      </c>
      <c r="Q67" s="38">
        <v>479</v>
      </c>
      <c r="R67" s="4" t="s">
        <v>225</v>
      </c>
      <c r="S67" s="4">
        <v>18.17</v>
      </c>
      <c r="T67" s="38">
        <v>255</v>
      </c>
      <c r="U67" s="30" t="s">
        <v>231</v>
      </c>
      <c r="V67" s="38">
        <v>499</v>
      </c>
      <c r="W67" s="35">
        <f>SUM(H67+J67+L67+N67+Q67+T67+V67)</f>
        <v>3509</v>
      </c>
    </row>
    <row r="68" spans="1:23" ht="28.5" customHeight="1">
      <c r="A68" s="14">
        <v>3</v>
      </c>
      <c r="B68" s="48">
        <v>215</v>
      </c>
      <c r="C68" s="20" t="s">
        <v>158</v>
      </c>
      <c r="D68" s="20" t="s">
        <v>157</v>
      </c>
      <c r="E68" s="20" t="s">
        <v>165</v>
      </c>
      <c r="F68" s="2">
        <v>14.63</v>
      </c>
      <c r="G68" s="2" t="s">
        <v>191</v>
      </c>
      <c r="H68" s="33">
        <v>509</v>
      </c>
      <c r="I68" s="2">
        <v>1.53</v>
      </c>
      <c r="J68" s="33">
        <v>655</v>
      </c>
      <c r="K68" s="2">
        <v>11.09</v>
      </c>
      <c r="L68" s="33">
        <v>601</v>
      </c>
      <c r="M68" s="2">
        <v>30.16</v>
      </c>
      <c r="N68" s="33">
        <v>440</v>
      </c>
      <c r="O68" s="4" t="s">
        <v>185</v>
      </c>
      <c r="P68" s="2">
        <v>4.55</v>
      </c>
      <c r="Q68" s="38">
        <v>441</v>
      </c>
      <c r="R68" s="4" t="s">
        <v>208</v>
      </c>
      <c r="S68" s="4">
        <v>32.28</v>
      </c>
      <c r="T68" s="38">
        <v>520</v>
      </c>
      <c r="U68" s="30" t="s">
        <v>230</v>
      </c>
      <c r="V68" s="38">
        <v>309</v>
      </c>
      <c r="W68" s="35">
        <f>SUM(H68+J68+L68+N68+Q68+T68+V68)</f>
        <v>3475</v>
      </c>
    </row>
    <row r="69" spans="1:23" ht="28.5" customHeight="1">
      <c r="A69" s="14">
        <v>4</v>
      </c>
      <c r="B69" s="48">
        <v>214</v>
      </c>
      <c r="C69" s="20" t="s">
        <v>160</v>
      </c>
      <c r="D69" s="20" t="s">
        <v>159</v>
      </c>
      <c r="E69" s="20" t="s">
        <v>165</v>
      </c>
      <c r="F69" s="2">
        <v>14.77</v>
      </c>
      <c r="G69" s="2" t="s">
        <v>191</v>
      </c>
      <c r="H69" s="33">
        <v>497</v>
      </c>
      <c r="I69" s="2">
        <v>1.35</v>
      </c>
      <c r="J69" s="33">
        <v>460</v>
      </c>
      <c r="K69" s="2">
        <v>9.81</v>
      </c>
      <c r="L69" s="33">
        <v>517</v>
      </c>
      <c r="M69" s="2">
        <v>30</v>
      </c>
      <c r="N69" s="33">
        <v>482</v>
      </c>
      <c r="O69" s="4" t="s">
        <v>185</v>
      </c>
      <c r="P69" s="2">
        <v>4.73</v>
      </c>
      <c r="Q69" s="38">
        <v>487</v>
      </c>
      <c r="R69" s="4" t="s">
        <v>195</v>
      </c>
      <c r="S69" s="4">
        <v>25.85</v>
      </c>
      <c r="T69" s="38">
        <v>398</v>
      </c>
      <c r="U69" s="30" t="s">
        <v>232</v>
      </c>
      <c r="V69" s="38">
        <v>476</v>
      </c>
      <c r="W69" s="35">
        <f>SUM(H69+J69+L69+N69+Q69+T69+V69)</f>
        <v>3317</v>
      </c>
    </row>
    <row r="70" spans="1:23" ht="28.5" customHeight="1">
      <c r="A70" s="14">
        <v>5</v>
      </c>
      <c r="B70" s="48">
        <v>210</v>
      </c>
      <c r="C70" s="20" t="s">
        <v>163</v>
      </c>
      <c r="D70" s="20" t="s">
        <v>162</v>
      </c>
      <c r="E70" s="20" t="s">
        <v>14</v>
      </c>
      <c r="F70" s="2">
        <v>13.71</v>
      </c>
      <c r="G70" s="2" t="s">
        <v>191</v>
      </c>
      <c r="H70" s="33">
        <v>598</v>
      </c>
      <c r="I70" s="2">
        <v>1.29</v>
      </c>
      <c r="J70" s="33">
        <v>399</v>
      </c>
      <c r="K70" s="2">
        <v>6.5</v>
      </c>
      <c r="L70" s="33">
        <v>303</v>
      </c>
      <c r="M70" s="2">
        <v>28.87</v>
      </c>
      <c r="N70" s="33">
        <v>564</v>
      </c>
      <c r="O70" s="4" t="s">
        <v>185</v>
      </c>
      <c r="P70" s="2">
        <v>4.78</v>
      </c>
      <c r="Q70" s="38">
        <v>500</v>
      </c>
      <c r="R70" s="4" t="s">
        <v>208</v>
      </c>
      <c r="S70" s="4">
        <v>19.34</v>
      </c>
      <c r="T70" s="38">
        <v>277</v>
      </c>
      <c r="U70" s="30" t="s">
        <v>233</v>
      </c>
      <c r="V70" s="38">
        <v>598</v>
      </c>
      <c r="W70" s="35">
        <f>SUM(H70+J70+L70+N70+Q70+T70+V70)</f>
        <v>3239</v>
      </c>
    </row>
    <row r="71" spans="1:23" ht="28.5" customHeight="1">
      <c r="A71" s="14">
        <v>6</v>
      </c>
      <c r="B71" s="48">
        <v>212</v>
      </c>
      <c r="C71" s="20" t="s">
        <v>161</v>
      </c>
      <c r="D71" s="20" t="s">
        <v>120</v>
      </c>
      <c r="E71" s="20" t="s">
        <v>128</v>
      </c>
      <c r="F71" s="2">
        <v>18.4</v>
      </c>
      <c r="G71" s="2" t="s">
        <v>191</v>
      </c>
      <c r="H71" s="33">
        <v>240</v>
      </c>
      <c r="I71" s="2">
        <v>1.47</v>
      </c>
      <c r="J71" s="33">
        <v>588</v>
      </c>
      <c r="K71" s="2">
        <v>6.3</v>
      </c>
      <c r="L71" s="33">
        <v>290</v>
      </c>
      <c r="M71" s="2">
        <v>30.05</v>
      </c>
      <c r="N71" s="33">
        <v>479</v>
      </c>
      <c r="O71" s="4" t="s">
        <v>185</v>
      </c>
      <c r="P71" s="2">
        <v>4.13</v>
      </c>
      <c r="Q71" s="38">
        <v>338</v>
      </c>
      <c r="R71" s="4" t="s">
        <v>195</v>
      </c>
      <c r="S71" s="4">
        <v>10.29</v>
      </c>
      <c r="T71" s="38">
        <v>111</v>
      </c>
      <c r="U71" s="30" t="s">
        <v>234</v>
      </c>
      <c r="V71" s="38">
        <v>623</v>
      </c>
      <c r="W71" s="35">
        <f>SUM(H71+J71+L71+N71+Q71+T71+V71)</f>
        <v>2669</v>
      </c>
    </row>
    <row r="72" spans="1:23" ht="28.5" customHeight="1">
      <c r="A72" s="14">
        <v>7</v>
      </c>
      <c r="B72" s="48">
        <v>255</v>
      </c>
      <c r="C72" s="20" t="s">
        <v>188</v>
      </c>
      <c r="D72" s="20" t="s">
        <v>189</v>
      </c>
      <c r="E72" s="20" t="s">
        <v>14</v>
      </c>
      <c r="F72" s="2">
        <v>15.44</v>
      </c>
      <c r="G72" s="2" t="s">
        <v>191</v>
      </c>
      <c r="H72" s="33">
        <v>438</v>
      </c>
      <c r="I72" s="2">
        <v>1.1</v>
      </c>
      <c r="J72" s="33">
        <v>222</v>
      </c>
      <c r="K72" s="2">
        <v>6.86</v>
      </c>
      <c r="L72" s="33">
        <v>326</v>
      </c>
      <c r="M72" s="2">
        <v>30.43</v>
      </c>
      <c r="N72" s="33">
        <v>452</v>
      </c>
      <c r="O72" s="4" t="s">
        <v>185</v>
      </c>
      <c r="P72" s="2">
        <v>3.56</v>
      </c>
      <c r="Q72" s="38">
        <v>212</v>
      </c>
      <c r="R72" s="4" t="s">
        <v>208</v>
      </c>
      <c r="S72" s="4">
        <v>13.87</v>
      </c>
      <c r="T72" s="38">
        <v>176</v>
      </c>
      <c r="U72" s="30" t="s">
        <v>226</v>
      </c>
      <c r="V72" s="38">
        <v>0</v>
      </c>
      <c r="W72" s="35">
        <f>SUM(H72+J72+L72+N72+Q72+T72+V72)</f>
        <v>1826</v>
      </c>
    </row>
    <row r="73" spans="8:19" ht="28.5" customHeight="1">
      <c r="H73" s="4"/>
      <c r="I73" s="18"/>
      <c r="J73" s="4"/>
      <c r="K73" s="2" t="s">
        <v>49</v>
      </c>
      <c r="L73" s="4"/>
      <c r="M73" s="18"/>
      <c r="N73" s="4"/>
      <c r="O73" s="4"/>
      <c r="P73" s="2"/>
      <c r="Q73" s="4"/>
      <c r="S73" s="4" t="s">
        <v>55</v>
      </c>
    </row>
    <row r="74" spans="8:17" ht="28.5" customHeight="1">
      <c r="H74" s="4"/>
      <c r="I74" s="18"/>
      <c r="J74" s="4"/>
      <c r="L74" s="4"/>
      <c r="M74" s="18"/>
      <c r="N74" s="4"/>
      <c r="O74" s="4"/>
      <c r="P74" s="2"/>
      <c r="Q74" s="4"/>
    </row>
    <row r="75" spans="3:17" ht="28.5" customHeight="1">
      <c r="C75" s="19" t="s">
        <v>24</v>
      </c>
      <c r="D75" s="19"/>
      <c r="P75" s="2"/>
      <c r="Q75" s="4"/>
    </row>
    <row r="76" spans="6:22" ht="28.5" customHeight="1">
      <c r="F76" s="51" t="s">
        <v>20</v>
      </c>
      <c r="G76" s="51"/>
      <c r="H76" s="51"/>
      <c r="I76" s="51" t="s">
        <v>2</v>
      </c>
      <c r="J76" s="51"/>
      <c r="K76" s="51" t="s">
        <v>1</v>
      </c>
      <c r="L76" s="51"/>
      <c r="M76" s="13"/>
      <c r="P76" s="51" t="s">
        <v>0</v>
      </c>
      <c r="Q76" s="51"/>
      <c r="R76" s="32"/>
      <c r="S76" s="51" t="s">
        <v>21</v>
      </c>
      <c r="T76" s="51"/>
      <c r="U76" s="36"/>
      <c r="V76" s="32"/>
    </row>
    <row r="77" spans="1:22" ht="28.5" customHeight="1">
      <c r="A77" s="9" t="s">
        <v>10</v>
      </c>
      <c r="F77" s="50" t="s">
        <v>5</v>
      </c>
      <c r="G77" s="50"/>
      <c r="H77" s="50"/>
      <c r="I77" s="50" t="s">
        <v>3</v>
      </c>
      <c r="J77" s="50"/>
      <c r="K77" s="50" t="s">
        <v>4</v>
      </c>
      <c r="L77" s="50"/>
      <c r="M77" s="50" t="s">
        <v>22</v>
      </c>
      <c r="N77" s="50"/>
      <c r="O77" s="50"/>
      <c r="P77" s="50" t="s">
        <v>3</v>
      </c>
      <c r="Q77" s="50"/>
      <c r="R77" s="13"/>
      <c r="S77" s="51" t="s">
        <v>9</v>
      </c>
      <c r="T77" s="51"/>
      <c r="U77" s="53" t="s">
        <v>6</v>
      </c>
      <c r="V77" s="53"/>
    </row>
    <row r="78" spans="2:23" ht="28.5" customHeight="1">
      <c r="B78" s="48"/>
      <c r="C78" s="20"/>
      <c r="D78" s="20"/>
      <c r="E78" s="20"/>
      <c r="H78" s="38"/>
      <c r="J78" s="38"/>
      <c r="L78" s="38"/>
      <c r="N78" s="38"/>
      <c r="O78" s="4"/>
      <c r="P78" s="2"/>
      <c r="Q78" s="38"/>
      <c r="T78" s="38"/>
      <c r="U78" s="30"/>
      <c r="V78" s="38"/>
      <c r="W78" s="35"/>
    </row>
    <row r="79" spans="3:28" ht="28.5" customHeight="1">
      <c r="C79" s="9" t="s">
        <v>8</v>
      </c>
      <c r="F79" s="18" t="s">
        <v>8</v>
      </c>
      <c r="G79" s="18"/>
      <c r="H79" s="4" t="s">
        <v>8</v>
      </c>
      <c r="I79" s="18"/>
      <c r="J79" s="4" t="s">
        <v>8</v>
      </c>
      <c r="K79" s="18"/>
      <c r="L79" s="4" t="s">
        <v>8</v>
      </c>
      <c r="M79" s="18" t="s">
        <v>8</v>
      </c>
      <c r="N79" s="4" t="s">
        <v>8</v>
      </c>
      <c r="O79" s="4"/>
      <c r="P79" s="2" t="s">
        <v>8</v>
      </c>
      <c r="Q79" s="4" t="s">
        <v>8</v>
      </c>
      <c r="S79" s="4" t="s">
        <v>8</v>
      </c>
      <c r="T79" s="5"/>
      <c r="U79" s="4" t="s">
        <v>8</v>
      </c>
      <c r="V79" s="5"/>
      <c r="W79" s="4"/>
      <c r="X79" s="5"/>
      <c r="AB79" s="1"/>
    </row>
    <row r="80" spans="16:28" ht="28.5" customHeight="1">
      <c r="P80" s="2"/>
      <c r="Q80" s="4"/>
      <c r="T80" s="5"/>
      <c r="U80" s="4"/>
      <c r="V80" s="5"/>
      <c r="W80" s="4"/>
      <c r="X80" s="5"/>
      <c r="AB80" s="1"/>
    </row>
    <row r="82" spans="3:23" ht="28.5" customHeight="1">
      <c r="C82" s="19" t="s">
        <v>28</v>
      </c>
      <c r="D82" s="19"/>
      <c r="F82" s="13"/>
      <c r="G82" s="13"/>
      <c r="I82" s="13"/>
      <c r="K82" s="13"/>
      <c r="M82" s="13"/>
      <c r="Q82" s="13"/>
      <c r="R82" s="32"/>
      <c r="S82" s="32"/>
      <c r="T82" s="32"/>
      <c r="U82" s="36"/>
      <c r="V82" s="32"/>
      <c r="W82" s="36"/>
    </row>
    <row r="83" spans="6:28" ht="28.5" customHeight="1">
      <c r="F83" s="50" t="s">
        <v>2</v>
      </c>
      <c r="G83" s="50"/>
      <c r="H83" s="50" t="s">
        <v>1</v>
      </c>
      <c r="I83" s="50"/>
      <c r="J83" s="32"/>
      <c r="K83" s="13"/>
      <c r="L83" s="50" t="s">
        <v>0</v>
      </c>
      <c r="M83" s="50"/>
      <c r="N83" s="42"/>
      <c r="O83" s="52">
        <v>100</v>
      </c>
      <c r="P83" s="52"/>
      <c r="Q83" s="52"/>
      <c r="R83" s="51" t="s">
        <v>25</v>
      </c>
      <c r="S83" s="51"/>
      <c r="T83" s="51" t="s">
        <v>21</v>
      </c>
      <c r="U83" s="51"/>
      <c r="V83" s="36"/>
      <c r="W83" s="4"/>
      <c r="X83" s="5"/>
      <c r="AB83" s="1"/>
    </row>
    <row r="84" spans="1:28" ht="28.5" customHeight="1">
      <c r="A84" s="6" t="s">
        <v>7</v>
      </c>
      <c r="F84" s="50" t="s">
        <v>3</v>
      </c>
      <c r="G84" s="50"/>
      <c r="H84" s="50" t="s">
        <v>4</v>
      </c>
      <c r="I84" s="50"/>
      <c r="J84" s="50" t="s">
        <v>26</v>
      </c>
      <c r="K84" s="50"/>
      <c r="L84" s="50" t="s">
        <v>3</v>
      </c>
      <c r="M84" s="50"/>
      <c r="N84" s="42"/>
      <c r="O84" s="50" t="s">
        <v>35</v>
      </c>
      <c r="P84" s="50"/>
      <c r="Q84" s="50"/>
      <c r="R84" s="51" t="s">
        <v>9</v>
      </c>
      <c r="S84" s="51"/>
      <c r="T84" s="51" t="s">
        <v>9</v>
      </c>
      <c r="U84" s="51"/>
      <c r="V84" s="53" t="s">
        <v>27</v>
      </c>
      <c r="W84" s="53"/>
      <c r="X84" s="5"/>
      <c r="AB84" s="1"/>
    </row>
    <row r="85" spans="1:28" ht="28.5" customHeight="1">
      <c r="A85" s="9">
        <v>1</v>
      </c>
      <c r="B85" s="48">
        <v>217</v>
      </c>
      <c r="C85" s="20" t="s">
        <v>41</v>
      </c>
      <c r="D85" s="20" t="s">
        <v>42</v>
      </c>
      <c r="E85" s="20" t="s">
        <v>14</v>
      </c>
      <c r="F85" s="2">
        <v>1.61</v>
      </c>
      <c r="G85" s="38">
        <v>472</v>
      </c>
      <c r="H85" s="2">
        <v>10.15</v>
      </c>
      <c r="I85" s="38">
        <v>495</v>
      </c>
      <c r="J85" s="2">
        <v>54.19</v>
      </c>
      <c r="K85" s="38">
        <v>632</v>
      </c>
      <c r="L85" s="2">
        <v>5.89</v>
      </c>
      <c r="M85" s="2" t="s">
        <v>200</v>
      </c>
      <c r="N85" s="38">
        <v>563</v>
      </c>
      <c r="O85" s="2">
        <v>15.57</v>
      </c>
      <c r="P85" s="4" t="s">
        <v>223</v>
      </c>
      <c r="Q85" s="38">
        <v>632</v>
      </c>
      <c r="R85" s="2">
        <v>23.25</v>
      </c>
      <c r="S85" s="38">
        <v>334</v>
      </c>
      <c r="T85" s="4">
        <v>27.57</v>
      </c>
      <c r="U85" s="41">
        <v>265</v>
      </c>
      <c r="V85" s="30" t="s">
        <v>261</v>
      </c>
      <c r="W85" s="38">
        <v>518</v>
      </c>
      <c r="X85" s="35">
        <f>SUM(G85+I85+K85+N85+Q85+S85+U85+W85)</f>
        <v>3911</v>
      </c>
      <c r="AB85" s="1"/>
    </row>
    <row r="86" spans="1:28" ht="28.5" customHeight="1">
      <c r="A86" s="9">
        <v>2</v>
      </c>
      <c r="B86" s="48">
        <v>222</v>
      </c>
      <c r="C86" s="20" t="s">
        <v>58</v>
      </c>
      <c r="D86" s="20" t="s">
        <v>60</v>
      </c>
      <c r="E86" s="20" t="s">
        <v>14</v>
      </c>
      <c r="F86" s="2">
        <v>1.73</v>
      </c>
      <c r="G86" s="38">
        <v>569</v>
      </c>
      <c r="H86" s="2">
        <v>10.05</v>
      </c>
      <c r="I86" s="38">
        <v>489</v>
      </c>
      <c r="J86" s="2">
        <v>57.28</v>
      </c>
      <c r="K86" s="38">
        <v>510</v>
      </c>
      <c r="L86" s="2">
        <v>5.86</v>
      </c>
      <c r="M86" s="2" t="s">
        <v>207</v>
      </c>
      <c r="N86" s="38">
        <v>556</v>
      </c>
      <c r="O86" s="2">
        <v>16.35</v>
      </c>
      <c r="P86" s="4" t="s">
        <v>223</v>
      </c>
      <c r="Q86" s="38">
        <v>555</v>
      </c>
      <c r="R86" s="4">
        <v>22.55</v>
      </c>
      <c r="S86" s="38">
        <v>320</v>
      </c>
      <c r="T86" s="2">
        <v>35.89</v>
      </c>
      <c r="U86" s="41">
        <v>383</v>
      </c>
      <c r="V86" s="30" t="s">
        <v>263</v>
      </c>
      <c r="W86" s="38">
        <v>381</v>
      </c>
      <c r="X86" s="35">
        <f>SUM(G86+I86+K86+N86+Q86+S86+U86+W86)</f>
        <v>3763</v>
      </c>
      <c r="AB86" s="1"/>
    </row>
    <row r="87" spans="1:28" ht="28.5" customHeight="1">
      <c r="A87" s="9">
        <v>3</v>
      </c>
      <c r="B87" s="48">
        <v>221</v>
      </c>
      <c r="C87" s="20" t="s">
        <v>47</v>
      </c>
      <c r="D87" s="20" t="s">
        <v>168</v>
      </c>
      <c r="E87" s="20" t="s">
        <v>17</v>
      </c>
      <c r="F87" s="2">
        <v>1.49</v>
      </c>
      <c r="G87" s="38">
        <v>381</v>
      </c>
      <c r="H87" s="2">
        <v>11.65</v>
      </c>
      <c r="I87" s="38">
        <v>585</v>
      </c>
      <c r="J87" s="2">
        <v>63.73</v>
      </c>
      <c r="K87" s="38">
        <v>356</v>
      </c>
      <c r="L87" s="2">
        <v>5.2</v>
      </c>
      <c r="M87" s="2" t="s">
        <v>206</v>
      </c>
      <c r="N87" s="38">
        <v>421</v>
      </c>
      <c r="O87" s="2">
        <v>16.62</v>
      </c>
      <c r="P87" s="4" t="s">
        <v>223</v>
      </c>
      <c r="Q87" s="38">
        <v>530</v>
      </c>
      <c r="R87" s="2">
        <v>27.15</v>
      </c>
      <c r="S87" s="38">
        <v>409</v>
      </c>
      <c r="T87" s="4">
        <v>31.27</v>
      </c>
      <c r="U87" s="41">
        <v>317</v>
      </c>
      <c r="V87" s="30" t="s">
        <v>265</v>
      </c>
      <c r="W87" s="38">
        <v>70</v>
      </c>
      <c r="X87" s="35">
        <f>SUM(G87+I87+K87+N87+Q87+S87+U87+W87)</f>
        <v>3069</v>
      </c>
      <c r="AB87" s="1"/>
    </row>
    <row r="88" spans="1:28" ht="28.5" customHeight="1">
      <c r="A88" s="9">
        <v>4</v>
      </c>
      <c r="B88" s="48">
        <v>223</v>
      </c>
      <c r="C88" s="20" t="s">
        <v>167</v>
      </c>
      <c r="D88" s="20" t="s">
        <v>166</v>
      </c>
      <c r="E88" s="20" t="s">
        <v>77</v>
      </c>
      <c r="F88" s="2">
        <v>1.55</v>
      </c>
      <c r="G88" s="38">
        <v>426</v>
      </c>
      <c r="H88" s="2">
        <v>7.25</v>
      </c>
      <c r="I88" s="38">
        <v>322</v>
      </c>
      <c r="J88" s="2">
        <v>58.5</v>
      </c>
      <c r="K88" s="38">
        <v>466</v>
      </c>
      <c r="L88" s="2">
        <v>5.34</v>
      </c>
      <c r="M88" s="2" t="s">
        <v>208</v>
      </c>
      <c r="N88" s="38">
        <v>449</v>
      </c>
      <c r="O88" s="2">
        <v>17.1</v>
      </c>
      <c r="P88" s="4" t="s">
        <v>223</v>
      </c>
      <c r="Q88" s="38">
        <v>485</v>
      </c>
      <c r="R88" s="2">
        <v>14.3</v>
      </c>
      <c r="S88" s="38">
        <v>167</v>
      </c>
      <c r="T88" s="4">
        <v>27.51</v>
      </c>
      <c r="U88" s="41">
        <v>264</v>
      </c>
      <c r="V88" s="30" t="s">
        <v>262</v>
      </c>
      <c r="W88" s="38">
        <v>399</v>
      </c>
      <c r="X88" s="35">
        <f>SUM(G88+I88+K88+N88+Q88+S88+U88+W88)</f>
        <v>2978</v>
      </c>
      <c r="AB88" s="1"/>
    </row>
    <row r="89" spans="1:28" ht="28.5" customHeight="1">
      <c r="A89" s="9">
        <v>5</v>
      </c>
      <c r="B89" s="48">
        <v>220</v>
      </c>
      <c r="C89" s="20" t="s">
        <v>62</v>
      </c>
      <c r="D89" s="20" t="s">
        <v>63</v>
      </c>
      <c r="E89" s="20" t="s">
        <v>14</v>
      </c>
      <c r="F89" s="2">
        <v>1.43</v>
      </c>
      <c r="G89" s="38">
        <v>338</v>
      </c>
      <c r="H89" s="2">
        <v>7.23</v>
      </c>
      <c r="I89" s="38">
        <v>321</v>
      </c>
      <c r="J89" s="2">
        <v>57.1</v>
      </c>
      <c r="K89" s="38">
        <v>517</v>
      </c>
      <c r="L89" s="2">
        <v>5.21</v>
      </c>
      <c r="M89" s="2" t="s">
        <v>205</v>
      </c>
      <c r="N89" s="38">
        <v>423</v>
      </c>
      <c r="O89" s="2" t="s">
        <v>224</v>
      </c>
      <c r="P89" s="4"/>
      <c r="Q89" s="38"/>
      <c r="R89" s="4">
        <v>18.86</v>
      </c>
      <c r="S89" s="38">
        <v>251</v>
      </c>
      <c r="T89" s="2" t="s">
        <v>245</v>
      </c>
      <c r="U89" s="41">
        <v>0</v>
      </c>
      <c r="V89" s="30" t="s">
        <v>264</v>
      </c>
      <c r="W89" s="38">
        <v>346</v>
      </c>
      <c r="X89" s="35">
        <f>SUM(G89+I89+K89+N89+Q89+S89+U89+W89)</f>
        <v>2196</v>
      </c>
      <c r="AB89" s="1"/>
    </row>
    <row r="90" spans="6:28" ht="28.5" customHeight="1">
      <c r="F90" s="18"/>
      <c r="G90" s="39"/>
      <c r="H90" s="4"/>
      <c r="I90" s="2" t="s">
        <v>86</v>
      </c>
      <c r="J90" s="4"/>
      <c r="K90" s="31"/>
      <c r="L90" s="4"/>
      <c r="N90" s="38"/>
      <c r="O90" s="2"/>
      <c r="P90" s="4"/>
      <c r="Q90" s="4"/>
      <c r="R90" s="4" t="s">
        <v>89</v>
      </c>
      <c r="T90" s="4" t="s">
        <v>88</v>
      </c>
      <c r="V90" s="29"/>
      <c r="W90" s="35"/>
      <c r="X90" s="5"/>
      <c r="AA90" s="1"/>
      <c r="AB90" s="1"/>
    </row>
    <row r="91" spans="6:28" ht="28.5" customHeight="1">
      <c r="F91" s="18"/>
      <c r="G91" s="18"/>
      <c r="H91" s="4"/>
      <c r="I91" s="18"/>
      <c r="J91" s="4"/>
      <c r="K91" s="18"/>
      <c r="L91" s="4"/>
      <c r="M91" s="18"/>
      <c r="N91" s="4"/>
      <c r="O91" s="2"/>
      <c r="P91" s="4"/>
      <c r="Q91" s="4"/>
      <c r="V91" s="29"/>
      <c r="X91" s="5"/>
      <c r="AA91" s="1"/>
      <c r="AB91" s="1"/>
    </row>
    <row r="92" spans="3:28" ht="28.5" customHeight="1">
      <c r="C92" s="19" t="s">
        <v>46</v>
      </c>
      <c r="D92" s="19"/>
      <c r="E92" s="6"/>
      <c r="F92" s="13"/>
      <c r="G92" s="13"/>
      <c r="I92" s="13"/>
      <c r="K92" s="13"/>
      <c r="M92" s="13"/>
      <c r="O92" s="13"/>
      <c r="P92" s="32"/>
      <c r="Q92" s="32"/>
      <c r="R92" s="32"/>
      <c r="S92" s="32"/>
      <c r="T92" s="36"/>
      <c r="U92" s="32"/>
      <c r="V92" s="36"/>
      <c r="W92" s="32"/>
      <c r="X92" s="36"/>
      <c r="Y92" s="36"/>
      <c r="Z92" s="36"/>
      <c r="AA92" s="36"/>
      <c r="AB92" s="1"/>
    </row>
    <row r="93" spans="3:28" ht="28.5" customHeight="1">
      <c r="C93" s="6"/>
      <c r="D93" s="6"/>
      <c r="E93" s="6"/>
      <c r="F93" s="13"/>
      <c r="G93" s="13"/>
      <c r="H93" s="32"/>
      <c r="I93" s="51" t="s">
        <v>0</v>
      </c>
      <c r="J93" s="51"/>
      <c r="K93" s="43"/>
      <c r="L93" s="51" t="s">
        <v>1</v>
      </c>
      <c r="M93" s="51"/>
      <c r="N93" s="51" t="s">
        <v>2</v>
      </c>
      <c r="O93" s="51"/>
      <c r="P93" s="13"/>
      <c r="Q93" s="32"/>
      <c r="R93" s="51" t="s">
        <v>29</v>
      </c>
      <c r="S93" s="51"/>
      <c r="T93" s="32"/>
      <c r="U93" s="51" t="s">
        <v>25</v>
      </c>
      <c r="V93" s="51"/>
      <c r="W93" s="51" t="s">
        <v>30</v>
      </c>
      <c r="X93" s="51"/>
      <c r="Y93" s="53" t="s">
        <v>21</v>
      </c>
      <c r="Z93" s="53"/>
      <c r="AA93" s="36"/>
      <c r="AB93" s="36"/>
    </row>
    <row r="94" spans="1:28" ht="28.5" customHeight="1">
      <c r="A94" s="6" t="s">
        <v>7</v>
      </c>
      <c r="C94" s="6"/>
      <c r="D94" s="6"/>
      <c r="E94" s="6"/>
      <c r="F94" s="50" t="s">
        <v>20</v>
      </c>
      <c r="G94" s="50"/>
      <c r="H94" s="50"/>
      <c r="I94" s="50" t="s">
        <v>3</v>
      </c>
      <c r="J94" s="50"/>
      <c r="K94" s="42"/>
      <c r="L94" s="50" t="s">
        <v>4</v>
      </c>
      <c r="M94" s="50"/>
      <c r="N94" s="50" t="s">
        <v>3</v>
      </c>
      <c r="O94" s="50"/>
      <c r="P94" s="50" t="s">
        <v>26</v>
      </c>
      <c r="Q94" s="50"/>
      <c r="R94" s="51" t="s">
        <v>5</v>
      </c>
      <c r="S94" s="51"/>
      <c r="T94" s="32"/>
      <c r="U94" s="51"/>
      <c r="V94" s="51"/>
      <c r="W94" s="53" t="s">
        <v>31</v>
      </c>
      <c r="X94" s="53"/>
      <c r="Y94" s="53" t="s">
        <v>10</v>
      </c>
      <c r="Z94" s="53"/>
      <c r="AA94" s="53" t="s">
        <v>27</v>
      </c>
      <c r="AB94" s="53"/>
    </row>
    <row r="95" spans="1:29" ht="28.5" customHeight="1">
      <c r="A95" s="9">
        <v>1</v>
      </c>
      <c r="B95" s="48">
        <v>230</v>
      </c>
      <c r="C95" s="20" t="s">
        <v>44</v>
      </c>
      <c r="D95" s="20" t="s">
        <v>61</v>
      </c>
      <c r="E95" s="20" t="s">
        <v>11</v>
      </c>
      <c r="F95" s="24">
        <v>11.49</v>
      </c>
      <c r="G95" s="24" t="s">
        <v>184</v>
      </c>
      <c r="H95" s="38">
        <v>755</v>
      </c>
      <c r="I95" s="2">
        <v>6.95</v>
      </c>
      <c r="J95" s="2" t="s">
        <v>197</v>
      </c>
      <c r="K95" s="38">
        <v>802</v>
      </c>
      <c r="L95" s="2">
        <v>11.45</v>
      </c>
      <c r="M95" s="38">
        <v>573</v>
      </c>
      <c r="N95" s="2">
        <v>1.94</v>
      </c>
      <c r="O95" s="38">
        <v>749</v>
      </c>
      <c r="P95" s="2">
        <v>51.07</v>
      </c>
      <c r="Q95" s="38">
        <v>766</v>
      </c>
      <c r="R95" s="4">
        <v>14.99</v>
      </c>
      <c r="S95" s="4" t="s">
        <v>222</v>
      </c>
      <c r="T95" s="38">
        <v>851</v>
      </c>
      <c r="U95" s="4">
        <v>32.72</v>
      </c>
      <c r="V95" s="38">
        <v>518</v>
      </c>
      <c r="W95" s="2">
        <v>4</v>
      </c>
      <c r="X95" s="38">
        <v>617</v>
      </c>
      <c r="Y95" s="2">
        <v>39.46</v>
      </c>
      <c r="Z95" s="41">
        <v>434</v>
      </c>
      <c r="AA95" s="30" t="s">
        <v>266</v>
      </c>
      <c r="AB95" s="41">
        <v>723</v>
      </c>
      <c r="AC95" s="37">
        <f>SUM(H95+K95+M95+O95+Q95+T95+V95+X95+Z95+AB95)</f>
        <v>6788</v>
      </c>
    </row>
    <row r="96" spans="1:29" ht="28.5" customHeight="1">
      <c r="A96" s="9">
        <v>2</v>
      </c>
      <c r="B96" s="48">
        <v>226</v>
      </c>
      <c r="C96" s="20" t="s">
        <v>80</v>
      </c>
      <c r="D96" s="20" t="s">
        <v>45</v>
      </c>
      <c r="E96" s="20" t="s">
        <v>127</v>
      </c>
      <c r="F96" s="24">
        <v>11.7</v>
      </c>
      <c r="G96" s="24" t="s">
        <v>184</v>
      </c>
      <c r="H96" s="38">
        <v>755</v>
      </c>
      <c r="I96" s="2">
        <v>5.84</v>
      </c>
      <c r="J96" s="2" t="s">
        <v>195</v>
      </c>
      <c r="K96" s="38">
        <v>552</v>
      </c>
      <c r="L96" s="2">
        <v>8.52</v>
      </c>
      <c r="M96" s="38">
        <v>397</v>
      </c>
      <c r="N96" s="2">
        <v>1.58</v>
      </c>
      <c r="O96" s="38">
        <v>449</v>
      </c>
      <c r="P96" s="2">
        <v>52.25</v>
      </c>
      <c r="Q96" s="38">
        <v>714</v>
      </c>
      <c r="R96" s="4">
        <v>17.85</v>
      </c>
      <c r="S96" s="4" t="s">
        <v>222</v>
      </c>
      <c r="T96" s="38">
        <v>539</v>
      </c>
      <c r="U96" s="4">
        <v>24.33</v>
      </c>
      <c r="V96" s="38">
        <v>354</v>
      </c>
      <c r="W96" s="2" t="s">
        <v>228</v>
      </c>
      <c r="X96" s="38">
        <v>0</v>
      </c>
      <c r="Y96" s="2">
        <v>27.61</v>
      </c>
      <c r="Z96" s="41">
        <v>266</v>
      </c>
      <c r="AA96" s="30" t="s">
        <v>267</v>
      </c>
      <c r="AB96" s="41">
        <v>631</v>
      </c>
      <c r="AC96" s="37">
        <f>SUM(H96+K96+M96+O96+Q96+T96+V96+X96+Z96+AB96)</f>
        <v>4657</v>
      </c>
    </row>
    <row r="97" spans="1:29" ht="28.5" customHeight="1">
      <c r="A97" s="9">
        <v>3</v>
      </c>
      <c r="B97" s="48">
        <v>228</v>
      </c>
      <c r="C97" s="20" t="s">
        <v>172</v>
      </c>
      <c r="D97" s="20" t="s">
        <v>171</v>
      </c>
      <c r="E97" s="20" t="s">
        <v>103</v>
      </c>
      <c r="F97" s="24">
        <v>12.59</v>
      </c>
      <c r="G97" s="24" t="s">
        <v>184</v>
      </c>
      <c r="H97" s="38">
        <v>540</v>
      </c>
      <c r="I97" s="2">
        <v>5.98</v>
      </c>
      <c r="J97" s="2" t="s">
        <v>196</v>
      </c>
      <c r="K97" s="38">
        <v>582</v>
      </c>
      <c r="L97" s="2">
        <v>7.92</v>
      </c>
      <c r="M97" s="38">
        <v>362</v>
      </c>
      <c r="N97" s="2">
        <v>1.52</v>
      </c>
      <c r="O97" s="38">
        <v>404</v>
      </c>
      <c r="P97" s="2">
        <v>57.21</v>
      </c>
      <c r="Q97" s="38">
        <v>513</v>
      </c>
      <c r="R97" s="4">
        <v>20.06</v>
      </c>
      <c r="S97" s="4" t="s">
        <v>222</v>
      </c>
      <c r="T97" s="38">
        <v>344</v>
      </c>
      <c r="U97" s="4">
        <v>28.14</v>
      </c>
      <c r="V97" s="38">
        <v>428</v>
      </c>
      <c r="W97" s="2">
        <v>2.4</v>
      </c>
      <c r="X97" s="38">
        <v>220</v>
      </c>
      <c r="Y97" s="2">
        <v>27.85</v>
      </c>
      <c r="Z97" s="41">
        <v>269</v>
      </c>
      <c r="AA97" s="30" t="s">
        <v>268</v>
      </c>
      <c r="AB97" s="41">
        <v>552</v>
      </c>
      <c r="AC97" s="37">
        <f>SUM(H97+K97+M97+O97+Q97+T97+V97+X97+Z97+AB97)</f>
        <v>4214</v>
      </c>
    </row>
    <row r="98" spans="1:29" ht="28.5" customHeight="1">
      <c r="A98" s="9">
        <v>4</v>
      </c>
      <c r="B98" s="48">
        <v>231</v>
      </c>
      <c r="C98" s="20" t="s">
        <v>170</v>
      </c>
      <c r="D98" s="20" t="s">
        <v>169</v>
      </c>
      <c r="E98" s="20" t="s">
        <v>173</v>
      </c>
      <c r="F98" s="24">
        <v>12.55</v>
      </c>
      <c r="G98" s="24" t="s">
        <v>184</v>
      </c>
      <c r="H98" s="38">
        <v>547</v>
      </c>
      <c r="I98" s="2">
        <v>5.31</v>
      </c>
      <c r="J98" s="2" t="s">
        <v>185</v>
      </c>
      <c r="K98" s="38">
        <v>443</v>
      </c>
      <c r="L98" s="2">
        <v>8.44</v>
      </c>
      <c r="M98" s="38">
        <v>392</v>
      </c>
      <c r="N98" s="2">
        <v>1.58</v>
      </c>
      <c r="O98" s="38">
        <v>449</v>
      </c>
      <c r="P98" s="2">
        <v>58.46</v>
      </c>
      <c r="Q98" s="38">
        <v>467</v>
      </c>
      <c r="R98" s="4">
        <v>17.94</v>
      </c>
      <c r="S98" s="4" t="s">
        <v>222</v>
      </c>
      <c r="T98" s="38">
        <v>530</v>
      </c>
      <c r="U98" s="4">
        <v>20.84</v>
      </c>
      <c r="V98" s="38">
        <v>288</v>
      </c>
      <c r="W98" s="2">
        <v>1.9</v>
      </c>
      <c r="X98" s="38">
        <v>121</v>
      </c>
      <c r="Y98" s="2">
        <v>37.36</v>
      </c>
      <c r="Z98" s="41">
        <v>404</v>
      </c>
      <c r="AA98" s="30" t="s">
        <v>273</v>
      </c>
      <c r="AB98" s="41">
        <v>376</v>
      </c>
      <c r="AC98" s="37">
        <f>SUM(H98+K98+M98+O98+Q98+T98+V98+X98+Z98+AB98)</f>
        <v>4017</v>
      </c>
    </row>
    <row r="99" spans="1:29" ht="28.5" customHeight="1">
      <c r="A99" s="9">
        <v>5</v>
      </c>
      <c r="B99" s="48">
        <v>227</v>
      </c>
      <c r="C99" s="20" t="s">
        <v>78</v>
      </c>
      <c r="D99" s="20" t="s">
        <v>79</v>
      </c>
      <c r="E99" s="20" t="s">
        <v>14</v>
      </c>
      <c r="F99" s="24">
        <v>12.59</v>
      </c>
      <c r="G99" s="24" t="s">
        <v>184</v>
      </c>
      <c r="H99" s="38">
        <v>540</v>
      </c>
      <c r="I99" s="2">
        <v>5.55</v>
      </c>
      <c r="J99" s="2" t="s">
        <v>187</v>
      </c>
      <c r="K99" s="38">
        <v>492</v>
      </c>
      <c r="L99" s="2">
        <v>6.51</v>
      </c>
      <c r="M99" s="38">
        <v>279</v>
      </c>
      <c r="N99" s="2">
        <v>1.55</v>
      </c>
      <c r="O99" s="38">
        <v>426</v>
      </c>
      <c r="P99" s="2">
        <v>58.99</v>
      </c>
      <c r="Q99" s="38">
        <v>448</v>
      </c>
      <c r="R99" s="4">
        <v>21.2</v>
      </c>
      <c r="S99" s="4" t="s">
        <v>222</v>
      </c>
      <c r="T99" s="38">
        <v>261</v>
      </c>
      <c r="U99" s="4">
        <v>18.06</v>
      </c>
      <c r="V99" s="38">
        <v>236</v>
      </c>
      <c r="W99" s="2">
        <v>2.5</v>
      </c>
      <c r="X99" s="38">
        <v>242</v>
      </c>
      <c r="Y99" s="2">
        <v>16.63</v>
      </c>
      <c r="Z99" s="41">
        <v>117</v>
      </c>
      <c r="AA99" s="30" t="s">
        <v>271</v>
      </c>
      <c r="AB99" s="41">
        <v>459</v>
      </c>
      <c r="AC99" s="37">
        <f>SUM(H99+K99+M99+O99+Q99+T99+V99+X99+Z99+AB99)</f>
        <v>3500</v>
      </c>
    </row>
    <row r="100" spans="6:28" ht="28.5" customHeight="1">
      <c r="F100" s="18"/>
      <c r="G100" s="18"/>
      <c r="H100" s="4"/>
      <c r="I100" s="18"/>
      <c r="J100" s="4"/>
      <c r="K100" s="18"/>
      <c r="L100" s="4"/>
      <c r="M100" s="2" t="s">
        <v>85</v>
      </c>
      <c r="N100" s="4"/>
      <c r="O100" s="2"/>
      <c r="P100" s="4"/>
      <c r="Q100" s="4"/>
      <c r="U100" s="4" t="s">
        <v>54</v>
      </c>
      <c r="V100" s="5"/>
      <c r="W100" s="29"/>
      <c r="X100" s="5"/>
      <c r="AB100" s="1"/>
    </row>
    <row r="101" spans="15:28" ht="28.5" customHeight="1">
      <c r="O101" s="2"/>
      <c r="P101" s="4"/>
      <c r="Q101" s="4"/>
      <c r="T101" s="5"/>
      <c r="U101" s="4"/>
      <c r="V101" s="5"/>
      <c r="W101" s="4"/>
      <c r="X101" s="5"/>
      <c r="AB101" s="1"/>
    </row>
    <row r="102" spans="2:28" ht="28.5" customHeight="1">
      <c r="B102" s="6"/>
      <c r="C102" s="19" t="s">
        <v>33</v>
      </c>
      <c r="D102" s="19"/>
      <c r="E102" s="6"/>
      <c r="F102" s="13"/>
      <c r="G102" s="13"/>
      <c r="I102" s="13"/>
      <c r="K102" s="13"/>
      <c r="M102" s="13"/>
      <c r="O102" s="13"/>
      <c r="P102" s="32"/>
      <c r="Q102" s="32"/>
      <c r="R102" s="32"/>
      <c r="S102" s="32"/>
      <c r="T102" s="36"/>
      <c r="U102" s="32"/>
      <c r="V102" s="36"/>
      <c r="W102" s="32"/>
      <c r="X102" s="36"/>
      <c r="Y102" s="36"/>
      <c r="Z102" s="36"/>
      <c r="AA102" s="36"/>
      <c r="AB102" s="1"/>
    </row>
    <row r="103" spans="2:28" ht="28.5" customHeight="1">
      <c r="B103" s="6"/>
      <c r="C103" s="6"/>
      <c r="D103" s="6"/>
      <c r="E103" s="6"/>
      <c r="F103" s="13"/>
      <c r="G103" s="13"/>
      <c r="H103" s="32"/>
      <c r="I103" s="51" t="s">
        <v>0</v>
      </c>
      <c r="J103" s="51"/>
      <c r="K103" s="43"/>
      <c r="L103" s="51" t="s">
        <v>1</v>
      </c>
      <c r="M103" s="51"/>
      <c r="N103" s="51" t="s">
        <v>2</v>
      </c>
      <c r="O103" s="51"/>
      <c r="P103" s="13"/>
      <c r="Q103" s="32"/>
      <c r="R103" s="51" t="s">
        <v>29</v>
      </c>
      <c r="S103" s="51"/>
      <c r="T103" s="32"/>
      <c r="U103" s="51" t="s">
        <v>25</v>
      </c>
      <c r="V103" s="51"/>
      <c r="W103" s="51" t="s">
        <v>30</v>
      </c>
      <c r="X103" s="51"/>
      <c r="Y103" s="53" t="s">
        <v>21</v>
      </c>
      <c r="Z103" s="53"/>
      <c r="AA103" s="36"/>
      <c r="AB103" s="36"/>
    </row>
    <row r="104" spans="1:28" ht="28.5" customHeight="1">
      <c r="A104" s="6" t="s">
        <v>7</v>
      </c>
      <c r="B104" s="6"/>
      <c r="C104" s="6"/>
      <c r="D104" s="6"/>
      <c r="E104" s="6"/>
      <c r="F104" s="50" t="s">
        <v>20</v>
      </c>
      <c r="G104" s="50"/>
      <c r="H104" s="50"/>
      <c r="I104" s="50" t="s">
        <v>3</v>
      </c>
      <c r="J104" s="50"/>
      <c r="K104" s="42"/>
      <c r="L104" s="50" t="s">
        <v>4</v>
      </c>
      <c r="M104" s="50"/>
      <c r="N104" s="50" t="s">
        <v>3</v>
      </c>
      <c r="O104" s="50"/>
      <c r="P104" s="50" t="s">
        <v>26</v>
      </c>
      <c r="Q104" s="50"/>
      <c r="R104" s="51" t="s">
        <v>5</v>
      </c>
      <c r="S104" s="51"/>
      <c r="T104" s="32"/>
      <c r="U104" s="51"/>
      <c r="V104" s="51"/>
      <c r="W104" s="53" t="s">
        <v>31</v>
      </c>
      <c r="X104" s="53"/>
      <c r="Y104" s="53" t="s">
        <v>10</v>
      </c>
      <c r="Z104" s="53"/>
      <c r="AA104" s="53" t="s">
        <v>27</v>
      </c>
      <c r="AB104" s="53"/>
    </row>
    <row r="105" spans="1:29" ht="28.5" customHeight="1">
      <c r="A105" s="9">
        <v>1</v>
      </c>
      <c r="B105" s="48">
        <v>242</v>
      </c>
      <c r="C105" s="20" t="s">
        <v>81</v>
      </c>
      <c r="D105" s="20" t="s">
        <v>82</v>
      </c>
      <c r="E105" s="20" t="s">
        <v>83</v>
      </c>
      <c r="F105" s="24">
        <v>11.36</v>
      </c>
      <c r="G105" s="24" t="s">
        <v>186</v>
      </c>
      <c r="H105" s="38">
        <v>782</v>
      </c>
      <c r="I105" s="2">
        <v>6.78</v>
      </c>
      <c r="J105" s="2" t="s">
        <v>199</v>
      </c>
      <c r="K105" s="38">
        <v>762</v>
      </c>
      <c r="L105" s="2">
        <v>10.96</v>
      </c>
      <c r="M105" s="38">
        <v>543</v>
      </c>
      <c r="N105" s="4">
        <v>1.82</v>
      </c>
      <c r="O105" s="33">
        <v>644</v>
      </c>
      <c r="P105" s="2">
        <v>52.87</v>
      </c>
      <c r="Q105" s="38">
        <v>687</v>
      </c>
      <c r="R105" s="4">
        <v>15.42</v>
      </c>
      <c r="S105" s="4" t="s">
        <v>225</v>
      </c>
      <c r="T105" s="38">
        <v>799</v>
      </c>
      <c r="U105" s="4">
        <v>35.14</v>
      </c>
      <c r="V105" s="38">
        <v>566</v>
      </c>
      <c r="W105" s="2">
        <v>4.3</v>
      </c>
      <c r="X105" s="38">
        <v>702</v>
      </c>
      <c r="Y105" s="2">
        <v>47.97</v>
      </c>
      <c r="Z105" s="41">
        <v>356</v>
      </c>
      <c r="AA105" s="30" t="s">
        <v>276</v>
      </c>
      <c r="AB105" s="41">
        <v>299</v>
      </c>
      <c r="AC105" s="37">
        <f>SUM(H105+K105+M105+O105+Q105+T105+V105+X105+Z105+AB105)</f>
        <v>6140</v>
      </c>
    </row>
    <row r="106" spans="1:29" ht="28.5" customHeight="1">
      <c r="A106" s="9">
        <v>2</v>
      </c>
      <c r="B106" s="48">
        <v>252</v>
      </c>
      <c r="C106" s="20" t="s">
        <v>104</v>
      </c>
      <c r="D106" s="20" t="s">
        <v>174</v>
      </c>
      <c r="E106" s="20" t="s">
        <v>155</v>
      </c>
      <c r="F106" s="24">
        <v>11.89</v>
      </c>
      <c r="G106" s="24" t="s">
        <v>186</v>
      </c>
      <c r="H106" s="38">
        <v>673</v>
      </c>
      <c r="I106" s="2">
        <v>6.53</v>
      </c>
      <c r="J106" s="2" t="s">
        <v>203</v>
      </c>
      <c r="K106" s="38">
        <v>704</v>
      </c>
      <c r="L106" s="2">
        <v>9.86</v>
      </c>
      <c r="M106" s="38">
        <v>477</v>
      </c>
      <c r="N106" s="4">
        <v>1.85</v>
      </c>
      <c r="O106" s="33">
        <v>670</v>
      </c>
      <c r="P106" s="2">
        <v>55.11</v>
      </c>
      <c r="Q106" s="38">
        <v>594</v>
      </c>
      <c r="R106" s="4">
        <v>16.19</v>
      </c>
      <c r="S106" s="4" t="s">
        <v>225</v>
      </c>
      <c r="T106" s="38">
        <v>711</v>
      </c>
      <c r="U106" s="4">
        <v>31.03</v>
      </c>
      <c r="V106" s="38">
        <v>485</v>
      </c>
      <c r="W106" s="2" t="s">
        <v>228</v>
      </c>
      <c r="X106" s="38">
        <v>0</v>
      </c>
      <c r="Y106" s="2">
        <v>39.87</v>
      </c>
      <c r="Z106" s="41">
        <v>440</v>
      </c>
      <c r="AA106" s="30" t="s">
        <v>272</v>
      </c>
      <c r="AB106" s="41">
        <v>423</v>
      </c>
      <c r="AC106" s="37">
        <f aca="true" t="shared" si="2" ref="AC105:AC111">SUM(H106+K106+M106+O106+Q106+T106+V106+X106+Z106+AB106)</f>
        <v>5177</v>
      </c>
    </row>
    <row r="107" spans="1:29" ht="28.5" customHeight="1">
      <c r="A107" s="9">
        <v>3</v>
      </c>
      <c r="B107" s="48">
        <v>240</v>
      </c>
      <c r="C107" s="20" t="s">
        <v>179</v>
      </c>
      <c r="D107" s="20" t="s">
        <v>61</v>
      </c>
      <c r="E107" s="20" t="s">
        <v>11</v>
      </c>
      <c r="F107" s="24">
        <v>12.4</v>
      </c>
      <c r="G107" s="24" t="s">
        <v>186</v>
      </c>
      <c r="H107" s="38">
        <v>574</v>
      </c>
      <c r="I107" s="2">
        <v>5.89</v>
      </c>
      <c r="J107" s="2" t="s">
        <v>198</v>
      </c>
      <c r="K107" s="38">
        <v>563</v>
      </c>
      <c r="L107" s="2">
        <v>11.31</v>
      </c>
      <c r="M107" s="38">
        <v>562</v>
      </c>
      <c r="N107" s="4">
        <v>1.64</v>
      </c>
      <c r="O107" s="33">
        <v>496</v>
      </c>
      <c r="P107" s="2">
        <v>55.47</v>
      </c>
      <c r="Q107" s="38">
        <v>580</v>
      </c>
      <c r="R107" s="4">
        <v>17.36</v>
      </c>
      <c r="S107" s="4" t="s">
        <v>225</v>
      </c>
      <c r="T107" s="38">
        <v>587</v>
      </c>
      <c r="U107" s="4">
        <v>33.37</v>
      </c>
      <c r="V107" s="38">
        <v>531</v>
      </c>
      <c r="W107" s="2" t="s">
        <v>228</v>
      </c>
      <c r="X107" s="38">
        <v>0</v>
      </c>
      <c r="Y107" s="2">
        <v>41.35</v>
      </c>
      <c r="Z107" s="41">
        <v>462</v>
      </c>
      <c r="AA107" s="30" t="s">
        <v>269</v>
      </c>
      <c r="AB107" s="41">
        <v>633</v>
      </c>
      <c r="AC107" s="37">
        <f t="shared" si="2"/>
        <v>4988</v>
      </c>
    </row>
    <row r="108" spans="1:29" ht="28.5" customHeight="1">
      <c r="A108" s="9">
        <v>4</v>
      </c>
      <c r="B108" s="48">
        <v>246</v>
      </c>
      <c r="C108" s="20" t="s">
        <v>178</v>
      </c>
      <c r="D108" s="20" t="s">
        <v>177</v>
      </c>
      <c r="E108" s="20" t="s">
        <v>183</v>
      </c>
      <c r="F108" s="24">
        <v>12.58</v>
      </c>
      <c r="G108" s="24" t="s">
        <v>186</v>
      </c>
      <c r="H108" s="38">
        <v>547</v>
      </c>
      <c r="I108" s="2">
        <v>5.58</v>
      </c>
      <c r="J108" s="2" t="s">
        <v>201</v>
      </c>
      <c r="K108" s="38">
        <v>498</v>
      </c>
      <c r="L108" s="2">
        <v>9.63</v>
      </c>
      <c r="M108" s="38">
        <v>463</v>
      </c>
      <c r="N108" s="2">
        <v>1.7</v>
      </c>
      <c r="O108" s="33">
        <v>544</v>
      </c>
      <c r="P108" s="2">
        <v>57.62</v>
      </c>
      <c r="Q108" s="38">
        <v>498</v>
      </c>
      <c r="R108" s="4">
        <v>17.55</v>
      </c>
      <c r="S108" s="4" t="s">
        <v>225</v>
      </c>
      <c r="T108" s="38">
        <v>568</v>
      </c>
      <c r="U108" s="4">
        <v>28.12</v>
      </c>
      <c r="V108" s="38">
        <v>428</v>
      </c>
      <c r="W108" s="2">
        <v>2.7</v>
      </c>
      <c r="X108" s="38">
        <v>286</v>
      </c>
      <c r="Y108" s="2">
        <v>31.02</v>
      </c>
      <c r="Z108" s="41">
        <v>314</v>
      </c>
      <c r="AA108" s="30" t="s">
        <v>275</v>
      </c>
      <c r="AB108" s="41">
        <v>358</v>
      </c>
      <c r="AC108" s="37">
        <f t="shared" si="2"/>
        <v>4504</v>
      </c>
    </row>
    <row r="109" spans="1:29" ht="28.5" customHeight="1">
      <c r="A109" s="9">
        <v>5</v>
      </c>
      <c r="B109" s="48">
        <v>238</v>
      </c>
      <c r="C109" s="20" t="s">
        <v>181</v>
      </c>
      <c r="D109" s="20" t="s">
        <v>180</v>
      </c>
      <c r="E109" s="20" t="s">
        <v>11</v>
      </c>
      <c r="F109" s="24">
        <v>12.37</v>
      </c>
      <c r="G109" s="24" t="s">
        <v>186</v>
      </c>
      <c r="H109" s="38">
        <v>580</v>
      </c>
      <c r="I109" s="2">
        <v>5.29</v>
      </c>
      <c r="J109" s="2" t="s">
        <v>196</v>
      </c>
      <c r="K109" s="38">
        <v>439</v>
      </c>
      <c r="L109" s="2">
        <v>9.9</v>
      </c>
      <c r="M109" s="38">
        <v>480</v>
      </c>
      <c r="N109" s="4">
        <v>1.46</v>
      </c>
      <c r="O109" s="33">
        <v>360</v>
      </c>
      <c r="P109" s="2">
        <v>57.75</v>
      </c>
      <c r="Q109" s="38">
        <v>493</v>
      </c>
      <c r="R109" s="4">
        <v>21.46</v>
      </c>
      <c r="S109" s="4" t="s">
        <v>225</v>
      </c>
      <c r="T109" s="38">
        <v>243</v>
      </c>
      <c r="U109" s="4">
        <v>24.42</v>
      </c>
      <c r="V109" s="38">
        <v>356</v>
      </c>
      <c r="W109" s="2">
        <v>2.6</v>
      </c>
      <c r="X109" s="38">
        <v>264</v>
      </c>
      <c r="Y109" s="2">
        <v>34.02</v>
      </c>
      <c r="Z109" s="41">
        <v>356</v>
      </c>
      <c r="AA109" s="30" t="s">
        <v>270</v>
      </c>
      <c r="AB109" s="41">
        <v>551</v>
      </c>
      <c r="AC109" s="37">
        <f t="shared" si="2"/>
        <v>4122</v>
      </c>
    </row>
    <row r="110" spans="1:29" ht="28.5" customHeight="1">
      <c r="A110" s="9">
        <v>6</v>
      </c>
      <c r="B110" s="48">
        <v>254</v>
      </c>
      <c r="C110" s="20" t="s">
        <v>175</v>
      </c>
      <c r="D110" s="20" t="s">
        <v>174</v>
      </c>
      <c r="E110" s="20" t="s">
        <v>155</v>
      </c>
      <c r="F110" s="24">
        <v>13.63</v>
      </c>
      <c r="G110" s="24" t="s">
        <v>186</v>
      </c>
      <c r="H110" s="38">
        <v>367</v>
      </c>
      <c r="I110" s="2">
        <v>4.71</v>
      </c>
      <c r="J110" s="2" t="s">
        <v>204</v>
      </c>
      <c r="K110" s="38">
        <v>328</v>
      </c>
      <c r="L110" s="2">
        <v>7.61</v>
      </c>
      <c r="M110" s="38">
        <v>343</v>
      </c>
      <c r="N110" s="4">
        <v>1.34</v>
      </c>
      <c r="O110" s="33">
        <v>276</v>
      </c>
      <c r="P110" s="2">
        <v>65.83</v>
      </c>
      <c r="Q110" s="38">
        <v>236</v>
      </c>
      <c r="R110" s="4" t="s">
        <v>226</v>
      </c>
      <c r="T110" s="38"/>
      <c r="U110" s="4">
        <v>17.53</v>
      </c>
      <c r="V110" s="38">
        <v>226</v>
      </c>
      <c r="W110" s="2">
        <v>1.6</v>
      </c>
      <c r="X110" s="38">
        <v>70</v>
      </c>
      <c r="Y110" s="2">
        <v>21.89</v>
      </c>
      <c r="Z110" s="41">
        <v>187</v>
      </c>
      <c r="AA110" s="30" t="s">
        <v>274</v>
      </c>
      <c r="AB110" s="41">
        <v>358</v>
      </c>
      <c r="AC110" s="37">
        <f t="shared" si="2"/>
        <v>2391</v>
      </c>
    </row>
    <row r="111" spans="1:29" ht="28.5" customHeight="1">
      <c r="A111" s="9">
        <v>7</v>
      </c>
      <c r="B111" s="48">
        <v>250</v>
      </c>
      <c r="C111" s="20" t="s">
        <v>176</v>
      </c>
      <c r="D111" s="20" t="s">
        <v>101</v>
      </c>
      <c r="E111" s="20" t="s">
        <v>182</v>
      </c>
      <c r="F111" s="24">
        <v>13.47</v>
      </c>
      <c r="G111" s="24" t="s">
        <v>186</v>
      </c>
      <c r="H111" s="38">
        <v>391</v>
      </c>
      <c r="I111" s="2">
        <v>4.93</v>
      </c>
      <c r="J111" s="2" t="s">
        <v>202</v>
      </c>
      <c r="K111" s="38">
        <v>369</v>
      </c>
      <c r="L111" s="2">
        <v>7.97</v>
      </c>
      <c r="M111" s="38">
        <v>365</v>
      </c>
      <c r="N111" s="2">
        <v>1.28</v>
      </c>
      <c r="O111" s="33">
        <v>237</v>
      </c>
      <c r="P111" s="2" t="s">
        <v>221</v>
      </c>
      <c r="Q111" s="38"/>
      <c r="T111" s="38"/>
      <c r="U111" s="4"/>
      <c r="V111" s="38"/>
      <c r="W111" s="2"/>
      <c r="X111" s="38"/>
      <c r="Y111" s="2"/>
      <c r="Z111" s="41"/>
      <c r="AA111" s="30"/>
      <c r="AB111" s="41"/>
      <c r="AC111" s="37">
        <f t="shared" si="2"/>
        <v>1362</v>
      </c>
    </row>
    <row r="112" ht="28.5" customHeight="1">
      <c r="N112" s="4"/>
    </row>
  </sheetData>
  <sheetProtection/>
  <mergeCells count="107">
    <mergeCell ref="F65:H65"/>
    <mergeCell ref="F83:G83"/>
    <mergeCell ref="F84:G84"/>
    <mergeCell ref="H83:I83"/>
    <mergeCell ref="H84:I84"/>
    <mergeCell ref="L83:M83"/>
    <mergeCell ref="L84:M84"/>
    <mergeCell ref="J84:K84"/>
    <mergeCell ref="A4:B4"/>
    <mergeCell ref="I3:J3"/>
    <mergeCell ref="N3:O3"/>
    <mergeCell ref="K2:L2"/>
    <mergeCell ref="N4:O4"/>
    <mergeCell ref="K3:L3"/>
    <mergeCell ref="K4:L4"/>
    <mergeCell ref="P16:Q16"/>
    <mergeCell ref="K77:L77"/>
    <mergeCell ref="M77:O77"/>
    <mergeCell ref="M65:O65"/>
    <mergeCell ref="K44:L44"/>
    <mergeCell ref="N44:O44"/>
    <mergeCell ref="P28:Q28"/>
    <mergeCell ref="K28:L28"/>
    <mergeCell ref="N28:O28"/>
    <mergeCell ref="N29:O29"/>
    <mergeCell ref="Y103:Z103"/>
    <mergeCell ref="Y104:Z104"/>
    <mergeCell ref="T84:U84"/>
    <mergeCell ref="U93:V94"/>
    <mergeCell ref="W93:X93"/>
    <mergeCell ref="O83:Q83"/>
    <mergeCell ref="O84:Q84"/>
    <mergeCell ref="Y94:Z94"/>
    <mergeCell ref="R93:S93"/>
    <mergeCell ref="P94:Q94"/>
    <mergeCell ref="K64:L64"/>
    <mergeCell ref="U103:V104"/>
    <mergeCell ref="W103:X103"/>
    <mergeCell ref="W104:X104"/>
    <mergeCell ref="R83:S83"/>
    <mergeCell ref="R84:S84"/>
    <mergeCell ref="T83:U83"/>
    <mergeCell ref="P77:Q77"/>
    <mergeCell ref="S77:T77"/>
    <mergeCell ref="P4:Q4"/>
    <mergeCell ref="F16:H16"/>
    <mergeCell ref="F15:H15"/>
    <mergeCell ref="I15:J15"/>
    <mergeCell ref="I16:J16"/>
    <mergeCell ref="K15:L15"/>
    <mergeCell ref="K16:L16"/>
    <mergeCell ref="N15:O15"/>
    <mergeCell ref="N16:O16"/>
    <mergeCell ref="P15:Q15"/>
    <mergeCell ref="Y93:Z93"/>
    <mergeCell ref="F76:H76"/>
    <mergeCell ref="F77:H77"/>
    <mergeCell ref="I76:J76"/>
    <mergeCell ref="I77:J77"/>
    <mergeCell ref="K76:L76"/>
    <mergeCell ref="N93:O93"/>
    <mergeCell ref="S76:T76"/>
    <mergeCell ref="F94:H94"/>
    <mergeCell ref="I93:J93"/>
    <mergeCell ref="I94:J94"/>
    <mergeCell ref="L93:M93"/>
    <mergeCell ref="L94:M94"/>
    <mergeCell ref="U77:V77"/>
    <mergeCell ref="L103:M103"/>
    <mergeCell ref="L104:M104"/>
    <mergeCell ref="N103:O103"/>
    <mergeCell ref="N104:O104"/>
    <mergeCell ref="S64:T64"/>
    <mergeCell ref="I65:J65"/>
    <mergeCell ref="K65:L65"/>
    <mergeCell ref="P65:Q65"/>
    <mergeCell ref="S65:T65"/>
    <mergeCell ref="I64:J64"/>
    <mergeCell ref="P29:Q29"/>
    <mergeCell ref="I44:J44"/>
    <mergeCell ref="R103:S103"/>
    <mergeCell ref="R104:S104"/>
    <mergeCell ref="AA104:AB104"/>
    <mergeCell ref="R94:S94"/>
    <mergeCell ref="AA94:AB94"/>
    <mergeCell ref="U65:V65"/>
    <mergeCell ref="V84:W84"/>
    <mergeCell ref="W94:X94"/>
    <mergeCell ref="P76:Q76"/>
    <mergeCell ref="P104:Q104"/>
    <mergeCell ref="P64:Q64"/>
    <mergeCell ref="P43:Q43"/>
    <mergeCell ref="F104:H104"/>
    <mergeCell ref="P44:Q44"/>
    <mergeCell ref="F44:H44"/>
    <mergeCell ref="N94:O94"/>
    <mergeCell ref="I103:J103"/>
    <mergeCell ref="I104:J104"/>
    <mergeCell ref="F43:H43"/>
    <mergeCell ref="I43:J43"/>
    <mergeCell ref="K43:L43"/>
    <mergeCell ref="N43:O43"/>
    <mergeCell ref="I29:J29"/>
    <mergeCell ref="F28:H28"/>
    <mergeCell ref="I28:J28"/>
    <mergeCell ref="F29:H29"/>
    <mergeCell ref="K29:L29"/>
  </mergeCells>
  <printOptions/>
  <pageMargins left="0.75" right="0.75" top="1" bottom="1" header="0.5" footer="0.5"/>
  <pageSetup fitToHeight="0" fitToWidth="1" orientation="landscape" paperSize="9" scale="27" r:id="rId1"/>
  <rowBreaks count="3" manualBreakCount="3">
    <brk id="26" max="255" man="1"/>
    <brk id="62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johnt.glover441@gmail.com</dc:creator>
  <cp:keywords/>
  <dc:description/>
  <cp:lastModifiedBy>Kerry Woods</cp:lastModifiedBy>
  <cp:lastPrinted>2018-08-26T11:58:32Z</cp:lastPrinted>
  <dcterms:created xsi:type="dcterms:W3CDTF">2016-08-13T14:05:40Z</dcterms:created>
  <dcterms:modified xsi:type="dcterms:W3CDTF">2019-08-25T16:27:07Z</dcterms:modified>
  <cp:category/>
  <cp:version/>
  <cp:contentType/>
  <cp:contentStatus/>
</cp:coreProperties>
</file>