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re Russell\Desktop\T&amp;F Meetings\2019\"/>
    </mc:Choice>
  </mc:AlternateContent>
  <xr:revisionPtr revIDLastSave="0" documentId="13_ncr:1_{A321C5D3-F7C8-4A94-BFBF-C0224F837975}" xr6:coauthVersionLast="43" xr6:coauthVersionMax="43" xr10:uidLastSave="{00000000-0000-0000-0000-000000000000}"/>
  <bookViews>
    <workbookView xWindow="-120" yWindow="-120" windowWidth="20730" windowHeight="11160" activeTab="1" xr2:uid="{C5459DA0-39A5-4119-B3DE-D51E3044BDC6}"/>
  </bookViews>
  <sheets>
    <sheet name="Track" sheetId="1" r:id="rId1"/>
    <sheet name="Field" sheetId="2" r:id="rId2"/>
  </sheets>
  <externalReferences>
    <externalReference r:id="rId3"/>
  </externalReferences>
  <definedNames>
    <definedName name="Entries">[1]Entries!$A$6:$D$606</definedName>
    <definedName name="Entry">[1]Entries!$A$6:$J$401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60" i="2" l="1"/>
  <c r="D460" i="2"/>
  <c r="F459" i="2"/>
  <c r="E459" i="2"/>
  <c r="D459" i="2"/>
  <c r="F458" i="2"/>
  <c r="E458" i="2"/>
  <c r="D458" i="2"/>
  <c r="F457" i="2"/>
  <c r="E457" i="2"/>
  <c r="D457" i="2"/>
  <c r="F456" i="2"/>
  <c r="E456" i="2"/>
  <c r="D456" i="2"/>
  <c r="F455" i="2"/>
  <c r="E455" i="2"/>
  <c r="D455" i="2"/>
  <c r="F454" i="2"/>
  <c r="E454" i="2"/>
  <c r="D454" i="2"/>
  <c r="F453" i="2"/>
  <c r="E453" i="2"/>
  <c r="D453" i="2"/>
  <c r="F452" i="2"/>
  <c r="E452" i="2"/>
  <c r="D452" i="2"/>
  <c r="F451" i="2"/>
  <c r="E451" i="2"/>
  <c r="D451" i="2"/>
  <c r="F450" i="2"/>
  <c r="E450" i="2"/>
  <c r="D450" i="2"/>
  <c r="F449" i="2"/>
  <c r="E449" i="2"/>
  <c r="D449" i="2"/>
  <c r="F448" i="2"/>
  <c r="E448" i="2"/>
  <c r="D448" i="2"/>
  <c r="F447" i="2"/>
  <c r="E447" i="2"/>
  <c r="D447" i="2"/>
  <c r="F446" i="2"/>
  <c r="E446" i="2"/>
  <c r="D446" i="2"/>
  <c r="F445" i="2"/>
  <c r="E445" i="2"/>
  <c r="D445" i="2"/>
  <c r="F444" i="2"/>
  <c r="E444" i="2"/>
  <c r="D444" i="2"/>
  <c r="F443" i="2"/>
  <c r="E443" i="2"/>
  <c r="D443" i="2"/>
  <c r="F442" i="2"/>
  <c r="E442" i="2"/>
  <c r="D442" i="2"/>
  <c r="F441" i="2"/>
  <c r="E441" i="2"/>
  <c r="D441" i="2"/>
  <c r="F440" i="2"/>
  <c r="E440" i="2"/>
  <c r="D440" i="2"/>
  <c r="F439" i="2"/>
  <c r="E439" i="2"/>
  <c r="D439" i="2"/>
  <c r="F438" i="2"/>
  <c r="E438" i="2"/>
  <c r="D438" i="2"/>
  <c r="F437" i="2"/>
  <c r="E437" i="2"/>
  <c r="D437" i="2"/>
  <c r="F436" i="2"/>
  <c r="E436" i="2"/>
  <c r="D436" i="2"/>
  <c r="F435" i="2"/>
  <c r="E435" i="2"/>
  <c r="D435" i="2"/>
  <c r="F434" i="2"/>
  <c r="E434" i="2"/>
  <c r="D434" i="2"/>
  <c r="F433" i="2"/>
  <c r="E433" i="2"/>
  <c r="D433" i="2"/>
  <c r="F432" i="2"/>
  <c r="E432" i="2"/>
  <c r="D432" i="2"/>
  <c r="F431" i="2"/>
  <c r="E431" i="2"/>
  <c r="D431" i="2"/>
  <c r="F430" i="2"/>
  <c r="E430" i="2"/>
  <c r="D430" i="2"/>
  <c r="F429" i="2"/>
  <c r="E429" i="2"/>
  <c r="D429" i="2"/>
  <c r="F428" i="2"/>
  <c r="E428" i="2"/>
  <c r="D428" i="2"/>
  <c r="F427" i="2"/>
  <c r="E427" i="2"/>
  <c r="D427" i="2"/>
  <c r="F426" i="2"/>
  <c r="E426" i="2"/>
  <c r="D426" i="2"/>
  <c r="F425" i="2"/>
  <c r="E425" i="2"/>
  <c r="D425" i="2"/>
  <c r="F424" i="2"/>
  <c r="E424" i="2"/>
  <c r="D424" i="2"/>
  <c r="F423" i="2"/>
  <c r="E423" i="2"/>
  <c r="D423" i="2"/>
  <c r="F422" i="2"/>
  <c r="E422" i="2"/>
  <c r="D422" i="2"/>
  <c r="F421" i="2"/>
  <c r="E421" i="2"/>
  <c r="D421" i="2"/>
  <c r="F420" i="2"/>
  <c r="E420" i="2"/>
  <c r="D420" i="2"/>
  <c r="F419" i="2"/>
  <c r="E419" i="2"/>
  <c r="D419" i="2"/>
  <c r="F418" i="2"/>
  <c r="E418" i="2"/>
  <c r="D418" i="2"/>
  <c r="F417" i="2"/>
  <c r="E417" i="2"/>
  <c r="D417" i="2"/>
  <c r="F416" i="2"/>
  <c r="E416" i="2"/>
  <c r="D416" i="2"/>
  <c r="F415" i="2"/>
  <c r="E415" i="2"/>
  <c r="D415" i="2"/>
  <c r="F414" i="2"/>
  <c r="E414" i="2"/>
  <c r="D414" i="2"/>
  <c r="F413" i="2"/>
  <c r="E413" i="2"/>
  <c r="D413" i="2"/>
  <c r="F412" i="2"/>
  <c r="E412" i="2"/>
  <c r="D412" i="2"/>
  <c r="F411" i="2"/>
  <c r="E411" i="2"/>
  <c r="D411" i="2"/>
  <c r="F410" i="2"/>
  <c r="E410" i="2"/>
  <c r="D410" i="2"/>
  <c r="F409" i="2"/>
  <c r="E409" i="2"/>
  <c r="D409" i="2"/>
  <c r="F408" i="2"/>
  <c r="E408" i="2"/>
  <c r="D408" i="2"/>
  <c r="F407" i="2"/>
  <c r="E407" i="2"/>
  <c r="D407" i="2"/>
  <c r="F406" i="2"/>
  <c r="E406" i="2"/>
  <c r="D406" i="2"/>
  <c r="F405" i="2"/>
  <c r="E405" i="2"/>
  <c r="D405" i="2"/>
  <c r="F404" i="2"/>
  <c r="E404" i="2"/>
  <c r="D404" i="2"/>
  <c r="F403" i="2"/>
  <c r="E403" i="2"/>
  <c r="D403" i="2"/>
  <c r="F402" i="2"/>
  <c r="E402" i="2"/>
  <c r="D402" i="2"/>
  <c r="F401" i="2"/>
  <c r="E401" i="2"/>
  <c r="D401" i="2"/>
  <c r="F400" i="2"/>
  <c r="E400" i="2"/>
  <c r="D400" i="2"/>
  <c r="F399" i="2"/>
  <c r="E399" i="2"/>
  <c r="D399" i="2"/>
  <c r="F398" i="2"/>
  <c r="E398" i="2"/>
  <c r="D398" i="2"/>
  <c r="F397" i="2"/>
  <c r="E397" i="2"/>
  <c r="D397" i="2"/>
  <c r="F396" i="2"/>
  <c r="E396" i="2"/>
  <c r="D396" i="2"/>
  <c r="F395" i="2"/>
  <c r="E395" i="2"/>
  <c r="D395" i="2"/>
  <c r="F394" i="2"/>
  <c r="E394" i="2"/>
  <c r="D394" i="2"/>
  <c r="F393" i="2"/>
  <c r="E393" i="2"/>
  <c r="D393" i="2"/>
  <c r="F392" i="2"/>
  <c r="E392" i="2"/>
  <c r="D392" i="2"/>
  <c r="F391" i="2"/>
  <c r="E391" i="2"/>
  <c r="D391" i="2"/>
  <c r="F390" i="2"/>
  <c r="E390" i="2"/>
  <c r="D390" i="2"/>
  <c r="F389" i="2"/>
  <c r="E389" i="2"/>
  <c r="D389" i="2"/>
  <c r="F388" i="2"/>
  <c r="E388" i="2"/>
  <c r="D388" i="2"/>
  <c r="F387" i="2"/>
  <c r="E387" i="2"/>
  <c r="D387" i="2"/>
  <c r="F386" i="2"/>
  <c r="E386" i="2"/>
  <c r="D386" i="2"/>
  <c r="F385" i="2"/>
  <c r="E385" i="2"/>
  <c r="D385" i="2"/>
  <c r="F384" i="2"/>
  <c r="E384" i="2"/>
  <c r="D384" i="2"/>
  <c r="F383" i="2"/>
  <c r="E383" i="2"/>
  <c r="D383" i="2"/>
  <c r="F382" i="2"/>
  <c r="E382" i="2"/>
  <c r="D382" i="2"/>
  <c r="F381" i="2"/>
  <c r="E381" i="2"/>
  <c r="D381" i="2"/>
  <c r="F380" i="2"/>
  <c r="E380" i="2"/>
  <c r="D380" i="2"/>
  <c r="F379" i="2"/>
  <c r="E379" i="2"/>
  <c r="D379" i="2"/>
  <c r="F378" i="2"/>
  <c r="E378" i="2"/>
  <c r="D378" i="2"/>
  <c r="F377" i="2"/>
  <c r="E377" i="2"/>
  <c r="D377" i="2"/>
  <c r="F376" i="2"/>
  <c r="E376" i="2"/>
  <c r="D376" i="2"/>
  <c r="F375" i="2"/>
  <c r="E375" i="2"/>
  <c r="D375" i="2"/>
  <c r="F374" i="2"/>
  <c r="E374" i="2"/>
  <c r="D374" i="2"/>
  <c r="F373" i="2"/>
  <c r="E373" i="2"/>
  <c r="D373" i="2"/>
  <c r="F372" i="2"/>
  <c r="E372" i="2"/>
  <c r="D372" i="2"/>
  <c r="F371" i="2"/>
  <c r="E371" i="2"/>
  <c r="D371" i="2"/>
  <c r="F370" i="2"/>
  <c r="E370" i="2"/>
  <c r="D370" i="2"/>
  <c r="F369" i="2"/>
  <c r="E369" i="2"/>
  <c r="D369" i="2"/>
  <c r="F368" i="2"/>
  <c r="E368" i="2"/>
  <c r="D368" i="2"/>
  <c r="F367" i="2"/>
  <c r="E367" i="2"/>
  <c r="D367" i="2"/>
  <c r="F366" i="2"/>
  <c r="E366" i="2"/>
  <c r="D366" i="2"/>
  <c r="F365" i="2"/>
  <c r="E365" i="2"/>
  <c r="D365" i="2"/>
  <c r="F364" i="2"/>
  <c r="E364" i="2"/>
  <c r="D364" i="2"/>
  <c r="F363" i="2"/>
  <c r="E363" i="2"/>
  <c r="D363" i="2"/>
  <c r="F362" i="2"/>
  <c r="E362" i="2"/>
  <c r="D362" i="2"/>
  <c r="F361" i="2"/>
  <c r="E361" i="2"/>
  <c r="D361" i="2"/>
  <c r="F360" i="2"/>
  <c r="E360" i="2"/>
  <c r="D360" i="2"/>
  <c r="F359" i="2"/>
  <c r="E359" i="2"/>
  <c r="D359" i="2"/>
  <c r="F358" i="2"/>
  <c r="E358" i="2"/>
  <c r="D358" i="2"/>
  <c r="F357" i="2"/>
  <c r="E357" i="2"/>
  <c r="D357" i="2"/>
  <c r="F356" i="2"/>
  <c r="E356" i="2"/>
  <c r="D356" i="2"/>
  <c r="F355" i="2"/>
  <c r="E355" i="2"/>
  <c r="D355" i="2"/>
  <c r="F354" i="2"/>
  <c r="E354" i="2"/>
  <c r="D354" i="2"/>
  <c r="F353" i="2"/>
  <c r="E353" i="2"/>
  <c r="D353" i="2"/>
  <c r="F352" i="2"/>
  <c r="E352" i="2"/>
  <c r="D352" i="2"/>
  <c r="F351" i="2"/>
  <c r="E351" i="2"/>
  <c r="D351" i="2"/>
  <c r="F350" i="2"/>
  <c r="E350" i="2"/>
  <c r="D350" i="2"/>
  <c r="F349" i="2"/>
  <c r="E349" i="2"/>
  <c r="D349" i="2"/>
  <c r="F348" i="2"/>
  <c r="E348" i="2"/>
  <c r="D348" i="2"/>
  <c r="F347" i="2"/>
  <c r="E347" i="2"/>
  <c r="D347" i="2"/>
  <c r="F346" i="2"/>
  <c r="E346" i="2"/>
  <c r="D346" i="2"/>
  <c r="F345" i="2"/>
  <c r="E345" i="2"/>
  <c r="D345" i="2"/>
  <c r="F344" i="2"/>
  <c r="E344" i="2"/>
  <c r="D344" i="2"/>
  <c r="F343" i="2"/>
  <c r="E343" i="2"/>
  <c r="D343" i="2"/>
  <c r="F342" i="2"/>
  <c r="E342" i="2"/>
  <c r="D342" i="2"/>
  <c r="F341" i="2"/>
  <c r="E341" i="2"/>
  <c r="D341" i="2"/>
  <c r="F340" i="2"/>
  <c r="E340" i="2"/>
  <c r="D340" i="2"/>
  <c r="F339" i="2"/>
  <c r="E339" i="2"/>
  <c r="D339" i="2"/>
  <c r="F338" i="2"/>
  <c r="E338" i="2"/>
  <c r="D338" i="2"/>
  <c r="F337" i="2"/>
  <c r="E337" i="2"/>
  <c r="D337" i="2"/>
  <c r="F336" i="2"/>
  <c r="E336" i="2"/>
  <c r="D336" i="2"/>
  <c r="F335" i="2"/>
  <c r="E335" i="2"/>
  <c r="D335" i="2"/>
  <c r="F334" i="2"/>
  <c r="E334" i="2"/>
  <c r="D334" i="2"/>
  <c r="F333" i="2"/>
  <c r="E333" i="2"/>
  <c r="D333" i="2"/>
  <c r="F332" i="2"/>
  <c r="E332" i="2"/>
  <c r="D332" i="2"/>
  <c r="F331" i="2"/>
  <c r="E331" i="2"/>
  <c r="D331" i="2"/>
  <c r="F330" i="2"/>
  <c r="E330" i="2"/>
  <c r="D330" i="2"/>
  <c r="F329" i="2"/>
  <c r="E329" i="2"/>
  <c r="D329" i="2"/>
  <c r="F328" i="2"/>
  <c r="E328" i="2"/>
  <c r="D328" i="2"/>
  <c r="F327" i="2"/>
  <c r="E327" i="2"/>
  <c r="D327" i="2"/>
  <c r="F326" i="2"/>
  <c r="E326" i="2"/>
  <c r="D326" i="2"/>
  <c r="F325" i="2"/>
  <c r="E325" i="2"/>
  <c r="D325" i="2"/>
  <c r="F324" i="2"/>
  <c r="E324" i="2"/>
  <c r="D324" i="2"/>
  <c r="F323" i="2"/>
  <c r="E323" i="2"/>
  <c r="D323" i="2"/>
  <c r="F322" i="2"/>
  <c r="E322" i="2"/>
  <c r="D322" i="2"/>
  <c r="F321" i="2"/>
  <c r="E321" i="2"/>
  <c r="D321" i="2"/>
  <c r="F320" i="2"/>
  <c r="E320" i="2"/>
  <c r="D320" i="2"/>
  <c r="F319" i="2"/>
  <c r="E319" i="2"/>
  <c r="D319" i="2"/>
  <c r="F318" i="2"/>
  <c r="E318" i="2"/>
  <c r="D318" i="2"/>
  <c r="F317" i="2"/>
  <c r="E317" i="2"/>
  <c r="D317" i="2"/>
  <c r="F316" i="2"/>
  <c r="E316" i="2"/>
  <c r="D316" i="2"/>
  <c r="F315" i="2"/>
  <c r="E315" i="2"/>
  <c r="D315" i="2"/>
  <c r="F314" i="2"/>
  <c r="E314" i="2"/>
  <c r="D314" i="2"/>
  <c r="F313" i="2"/>
  <c r="E313" i="2"/>
  <c r="D313" i="2"/>
  <c r="F312" i="2"/>
  <c r="E312" i="2"/>
  <c r="D312" i="2"/>
  <c r="F311" i="2"/>
  <c r="E311" i="2"/>
  <c r="D311" i="2"/>
  <c r="F310" i="2"/>
  <c r="E310" i="2"/>
  <c r="D310" i="2"/>
  <c r="F309" i="2"/>
  <c r="E309" i="2"/>
  <c r="D309" i="2"/>
  <c r="F308" i="2"/>
  <c r="E308" i="2"/>
  <c r="D308" i="2"/>
  <c r="F307" i="2"/>
  <c r="E307" i="2"/>
  <c r="D307" i="2"/>
  <c r="F306" i="2"/>
  <c r="E306" i="2"/>
  <c r="D306" i="2"/>
  <c r="F305" i="2"/>
  <c r="E305" i="2"/>
  <c r="D305" i="2"/>
  <c r="F304" i="2"/>
  <c r="E304" i="2"/>
  <c r="D304" i="2"/>
  <c r="F303" i="2"/>
  <c r="E303" i="2"/>
  <c r="D303" i="2"/>
  <c r="F302" i="2"/>
  <c r="E302" i="2"/>
  <c r="D302" i="2"/>
  <c r="F301" i="2"/>
  <c r="E301" i="2"/>
  <c r="D301" i="2"/>
  <c r="F300" i="2"/>
  <c r="E300" i="2"/>
  <c r="D300" i="2"/>
  <c r="F299" i="2"/>
  <c r="E299" i="2"/>
  <c r="D299" i="2"/>
  <c r="F298" i="2"/>
  <c r="E298" i="2"/>
  <c r="D298" i="2"/>
  <c r="F297" i="2"/>
  <c r="E297" i="2"/>
  <c r="D297" i="2"/>
  <c r="F296" i="2"/>
  <c r="E296" i="2"/>
  <c r="D296" i="2"/>
  <c r="F295" i="2"/>
  <c r="E295" i="2"/>
  <c r="D295" i="2"/>
  <c r="F294" i="2"/>
  <c r="E294" i="2"/>
  <c r="D294" i="2"/>
  <c r="F293" i="2"/>
  <c r="E293" i="2"/>
  <c r="D293" i="2"/>
  <c r="F292" i="2"/>
  <c r="E292" i="2"/>
  <c r="D292" i="2"/>
  <c r="F291" i="2"/>
  <c r="E291" i="2"/>
  <c r="D291" i="2"/>
  <c r="F290" i="2"/>
  <c r="E290" i="2"/>
  <c r="D290" i="2"/>
  <c r="F289" i="2"/>
  <c r="E289" i="2"/>
  <c r="D289" i="2"/>
  <c r="F288" i="2"/>
  <c r="E288" i="2"/>
  <c r="D288" i="2"/>
  <c r="F287" i="2"/>
  <c r="E287" i="2"/>
  <c r="D287" i="2"/>
  <c r="F286" i="2"/>
  <c r="E286" i="2"/>
  <c r="D286" i="2"/>
  <c r="F285" i="2"/>
  <c r="E285" i="2"/>
  <c r="D285" i="2"/>
  <c r="F284" i="2"/>
  <c r="E284" i="2"/>
  <c r="D284" i="2"/>
  <c r="F283" i="2"/>
  <c r="E283" i="2"/>
  <c r="D283" i="2"/>
  <c r="F282" i="2"/>
  <c r="E282" i="2"/>
  <c r="D282" i="2"/>
  <c r="F281" i="2"/>
  <c r="E281" i="2"/>
  <c r="D281" i="2"/>
  <c r="F280" i="2"/>
  <c r="E280" i="2"/>
  <c r="D280" i="2"/>
  <c r="F279" i="2"/>
  <c r="E279" i="2"/>
  <c r="D279" i="2"/>
  <c r="F278" i="2"/>
  <c r="E278" i="2"/>
  <c r="D278" i="2"/>
  <c r="F277" i="2"/>
  <c r="E277" i="2"/>
  <c r="D277" i="2"/>
  <c r="F276" i="2"/>
  <c r="E276" i="2"/>
  <c r="D276" i="2"/>
  <c r="F275" i="2"/>
  <c r="E275" i="2"/>
  <c r="D275" i="2"/>
  <c r="F274" i="2"/>
  <c r="E274" i="2"/>
  <c r="D274" i="2"/>
  <c r="F273" i="2"/>
  <c r="E273" i="2"/>
  <c r="D273" i="2"/>
  <c r="F272" i="2"/>
  <c r="E272" i="2"/>
  <c r="D272" i="2"/>
  <c r="F271" i="2"/>
  <c r="E271" i="2"/>
  <c r="D271" i="2"/>
  <c r="F270" i="2"/>
  <c r="E270" i="2"/>
  <c r="D270" i="2"/>
  <c r="F269" i="2"/>
  <c r="E269" i="2"/>
  <c r="D269" i="2"/>
  <c r="F268" i="2"/>
  <c r="E268" i="2"/>
  <c r="D268" i="2"/>
  <c r="F267" i="2"/>
  <c r="E267" i="2"/>
  <c r="D267" i="2"/>
  <c r="F266" i="2"/>
  <c r="E266" i="2"/>
  <c r="D266" i="2"/>
  <c r="F265" i="2"/>
  <c r="E265" i="2"/>
  <c r="D265" i="2"/>
  <c r="F264" i="2"/>
  <c r="E264" i="2"/>
  <c r="D264" i="2"/>
  <c r="F263" i="2"/>
  <c r="E263" i="2"/>
  <c r="D263" i="2"/>
  <c r="F262" i="2"/>
  <c r="E262" i="2"/>
  <c r="D262" i="2"/>
  <c r="F261" i="2"/>
  <c r="E261" i="2"/>
  <c r="D261" i="2"/>
  <c r="F260" i="2"/>
  <c r="E260" i="2"/>
  <c r="D260" i="2"/>
  <c r="F259" i="2"/>
  <c r="E259" i="2"/>
  <c r="D259" i="2"/>
  <c r="F258" i="2"/>
  <c r="E258" i="2"/>
  <c r="D258" i="2"/>
  <c r="F257" i="2"/>
  <c r="E257" i="2"/>
  <c r="D257" i="2"/>
  <c r="F256" i="2"/>
  <c r="E256" i="2"/>
  <c r="D256" i="2"/>
  <c r="F255" i="2"/>
  <c r="E255" i="2"/>
  <c r="D255" i="2"/>
  <c r="F254" i="2"/>
  <c r="E254" i="2"/>
  <c r="D254" i="2"/>
  <c r="F253" i="2"/>
  <c r="E253" i="2"/>
  <c r="D253" i="2"/>
  <c r="F252" i="2"/>
  <c r="E252" i="2"/>
  <c r="D252" i="2"/>
  <c r="F251" i="2"/>
  <c r="E251" i="2"/>
  <c r="D251" i="2"/>
  <c r="F250" i="2"/>
  <c r="E250" i="2"/>
  <c r="D250" i="2"/>
  <c r="F249" i="2"/>
  <c r="E249" i="2"/>
  <c r="D249" i="2"/>
  <c r="F248" i="2"/>
  <c r="E248" i="2"/>
  <c r="D248" i="2"/>
  <c r="F247" i="2"/>
  <c r="E247" i="2"/>
  <c r="D247" i="2"/>
  <c r="F246" i="2"/>
  <c r="E246" i="2"/>
  <c r="D246" i="2"/>
  <c r="F245" i="2"/>
  <c r="E245" i="2"/>
  <c r="D245" i="2"/>
  <c r="F244" i="2"/>
  <c r="E244" i="2"/>
  <c r="D244" i="2"/>
  <c r="F243" i="2"/>
  <c r="E243" i="2"/>
  <c r="D243" i="2"/>
  <c r="F242" i="2"/>
  <c r="E242" i="2"/>
  <c r="D242" i="2"/>
  <c r="F241" i="2"/>
  <c r="E241" i="2"/>
  <c r="D241" i="2"/>
  <c r="F240" i="2"/>
  <c r="E240" i="2"/>
  <c r="D240" i="2"/>
  <c r="F239" i="2"/>
  <c r="E239" i="2"/>
  <c r="D239" i="2"/>
  <c r="F238" i="2"/>
  <c r="E238" i="2"/>
  <c r="D238" i="2"/>
  <c r="F237" i="2"/>
  <c r="E237" i="2"/>
  <c r="D237" i="2"/>
  <c r="F236" i="2"/>
  <c r="E236" i="2"/>
  <c r="D236" i="2"/>
  <c r="F235" i="2"/>
  <c r="E235" i="2"/>
  <c r="D235" i="2"/>
  <c r="F234" i="2"/>
  <c r="E234" i="2"/>
  <c r="D234" i="2"/>
  <c r="F233" i="2"/>
  <c r="E233" i="2"/>
  <c r="D233" i="2"/>
  <c r="F232" i="2"/>
  <c r="E232" i="2"/>
  <c r="D232" i="2"/>
  <c r="F231" i="2"/>
  <c r="E231" i="2"/>
  <c r="D231" i="2"/>
  <c r="F230" i="2"/>
  <c r="E230" i="2"/>
  <c r="D230" i="2"/>
  <c r="F229" i="2"/>
  <c r="E229" i="2"/>
  <c r="D229" i="2"/>
  <c r="F228" i="2"/>
  <c r="E228" i="2"/>
  <c r="D228" i="2"/>
  <c r="F227" i="2"/>
  <c r="E227" i="2"/>
  <c r="D227" i="2"/>
  <c r="F226" i="2"/>
  <c r="E226" i="2"/>
  <c r="D226" i="2"/>
  <c r="F225" i="2"/>
  <c r="E225" i="2"/>
  <c r="D225" i="2"/>
  <c r="F224" i="2"/>
  <c r="E224" i="2"/>
  <c r="D224" i="2"/>
  <c r="F223" i="2"/>
  <c r="E223" i="2"/>
  <c r="D223" i="2"/>
  <c r="F222" i="2"/>
  <c r="E222" i="2"/>
  <c r="D222" i="2"/>
  <c r="F221" i="2"/>
  <c r="E221" i="2"/>
  <c r="D221" i="2"/>
  <c r="F220" i="2"/>
  <c r="E220" i="2"/>
  <c r="D220" i="2"/>
  <c r="F219" i="2"/>
  <c r="E219" i="2"/>
  <c r="D219" i="2"/>
  <c r="F218" i="2"/>
  <c r="E218" i="2"/>
  <c r="D218" i="2"/>
  <c r="F217" i="2"/>
  <c r="E217" i="2"/>
  <c r="D217" i="2"/>
  <c r="F216" i="2"/>
  <c r="E216" i="2"/>
  <c r="D216" i="2"/>
  <c r="F215" i="2"/>
  <c r="E215" i="2"/>
  <c r="D215" i="2"/>
  <c r="F214" i="2"/>
  <c r="E214" i="2"/>
  <c r="D214" i="2"/>
  <c r="F213" i="2"/>
  <c r="E213" i="2"/>
  <c r="D213" i="2"/>
  <c r="F212" i="2"/>
  <c r="E212" i="2"/>
  <c r="D212" i="2"/>
  <c r="F211" i="2"/>
  <c r="E211" i="2"/>
  <c r="D211" i="2"/>
  <c r="F210" i="2"/>
  <c r="E210" i="2"/>
  <c r="D210" i="2"/>
  <c r="F209" i="2"/>
  <c r="E209" i="2"/>
  <c r="D209" i="2"/>
  <c r="F208" i="2"/>
  <c r="E208" i="2"/>
  <c r="D208" i="2"/>
  <c r="F207" i="2"/>
  <c r="E207" i="2"/>
  <c r="D207" i="2"/>
  <c r="F206" i="2"/>
  <c r="E206" i="2"/>
  <c r="D206" i="2"/>
  <c r="F205" i="2"/>
  <c r="E205" i="2"/>
  <c r="D205" i="2"/>
  <c r="F204" i="2"/>
  <c r="E204" i="2"/>
  <c r="D204" i="2"/>
  <c r="F203" i="2"/>
  <c r="E203" i="2"/>
  <c r="D203" i="2"/>
  <c r="F202" i="2"/>
  <c r="E202" i="2"/>
  <c r="D202" i="2"/>
  <c r="F201" i="2"/>
  <c r="E201" i="2"/>
  <c r="D201" i="2"/>
  <c r="F200" i="2"/>
  <c r="E200" i="2"/>
  <c r="D200" i="2"/>
  <c r="F199" i="2"/>
  <c r="E199" i="2"/>
  <c r="D199" i="2"/>
  <c r="F198" i="2"/>
  <c r="E198" i="2"/>
  <c r="D198" i="2"/>
  <c r="F197" i="2"/>
  <c r="E197" i="2"/>
  <c r="D197" i="2"/>
  <c r="F196" i="2"/>
  <c r="E196" i="2"/>
  <c r="D196" i="2"/>
  <c r="F195" i="2"/>
  <c r="E195" i="2"/>
  <c r="D195" i="2"/>
  <c r="F194" i="2"/>
  <c r="E194" i="2"/>
  <c r="D194" i="2"/>
  <c r="F193" i="2"/>
  <c r="E193" i="2"/>
  <c r="D193" i="2"/>
  <c r="F192" i="2"/>
  <c r="E192" i="2"/>
  <c r="D192" i="2"/>
  <c r="F191" i="2"/>
  <c r="E191" i="2"/>
  <c r="D191" i="2"/>
  <c r="F190" i="2"/>
  <c r="E190" i="2"/>
  <c r="D190" i="2"/>
  <c r="F189" i="2"/>
  <c r="E189" i="2"/>
  <c r="D189" i="2"/>
  <c r="F188" i="2"/>
  <c r="E188" i="2"/>
  <c r="D188" i="2"/>
  <c r="F187" i="2"/>
  <c r="E187" i="2"/>
  <c r="D187" i="2"/>
  <c r="F186" i="2"/>
  <c r="E186" i="2"/>
  <c r="D186" i="2"/>
  <c r="F185" i="2"/>
  <c r="E185" i="2"/>
  <c r="D185" i="2"/>
  <c r="F184" i="2"/>
  <c r="E184" i="2"/>
  <c r="D184" i="2"/>
  <c r="F183" i="2"/>
  <c r="E183" i="2"/>
  <c r="D183" i="2"/>
  <c r="F182" i="2"/>
  <c r="E182" i="2"/>
  <c r="D182" i="2"/>
  <c r="F181" i="2"/>
  <c r="E181" i="2"/>
  <c r="D181" i="2"/>
  <c r="F180" i="2"/>
  <c r="E180" i="2"/>
  <c r="D180" i="2"/>
  <c r="F179" i="2"/>
  <c r="E179" i="2"/>
  <c r="D179" i="2"/>
  <c r="F178" i="2"/>
  <c r="E178" i="2"/>
  <c r="D178" i="2"/>
  <c r="F177" i="2"/>
  <c r="E177" i="2"/>
  <c r="D177" i="2"/>
  <c r="F176" i="2"/>
  <c r="E176" i="2"/>
  <c r="D176" i="2"/>
  <c r="F175" i="2"/>
  <c r="E175" i="2"/>
  <c r="D175" i="2"/>
  <c r="F174" i="2"/>
  <c r="E174" i="2"/>
  <c r="D174" i="2"/>
  <c r="F173" i="2"/>
  <c r="E173" i="2"/>
  <c r="D173" i="2"/>
  <c r="F172" i="2"/>
  <c r="E172" i="2"/>
  <c r="D172" i="2"/>
  <c r="F171" i="2"/>
  <c r="E171" i="2"/>
  <c r="D171" i="2"/>
  <c r="F170" i="2"/>
  <c r="E170" i="2"/>
  <c r="D170" i="2"/>
  <c r="F169" i="2"/>
  <c r="E169" i="2"/>
  <c r="D169" i="2"/>
  <c r="F168" i="2"/>
  <c r="E168" i="2"/>
  <c r="D168" i="2"/>
  <c r="F167" i="2"/>
  <c r="E167" i="2"/>
  <c r="D167" i="2"/>
  <c r="F166" i="2"/>
  <c r="E166" i="2"/>
  <c r="D166" i="2"/>
  <c r="F165" i="2"/>
  <c r="E165" i="2"/>
  <c r="D165" i="2"/>
  <c r="F164" i="2"/>
  <c r="E164" i="2"/>
  <c r="D164" i="2"/>
  <c r="F163" i="2"/>
  <c r="E163" i="2"/>
  <c r="D163" i="2"/>
  <c r="F162" i="2"/>
  <c r="E162" i="2"/>
  <c r="D162" i="2"/>
  <c r="F161" i="2"/>
  <c r="E161" i="2"/>
  <c r="D161" i="2"/>
  <c r="F160" i="2"/>
  <c r="E160" i="2"/>
  <c r="D160" i="2"/>
  <c r="F159" i="2"/>
  <c r="E159" i="2"/>
  <c r="D159" i="2"/>
  <c r="F158" i="2"/>
  <c r="E158" i="2"/>
  <c r="D158" i="2"/>
  <c r="F157" i="2"/>
  <c r="E157" i="2"/>
  <c r="D157" i="2"/>
  <c r="F156" i="2"/>
  <c r="E156" i="2"/>
  <c r="D156" i="2"/>
  <c r="F155" i="2"/>
  <c r="E155" i="2"/>
  <c r="D155" i="2"/>
  <c r="F154" i="2"/>
  <c r="E154" i="2"/>
  <c r="D154" i="2"/>
  <c r="F153" i="2"/>
  <c r="E153" i="2"/>
  <c r="D153" i="2"/>
  <c r="F152" i="2"/>
  <c r="E152" i="2"/>
  <c r="D152" i="2"/>
  <c r="F151" i="2"/>
  <c r="E151" i="2"/>
  <c r="D151" i="2"/>
  <c r="F150" i="2"/>
  <c r="E150" i="2"/>
  <c r="D150" i="2"/>
  <c r="F149" i="2"/>
  <c r="E149" i="2"/>
  <c r="D149" i="2"/>
  <c r="F148" i="2"/>
  <c r="E148" i="2"/>
  <c r="D148" i="2"/>
  <c r="F147" i="2"/>
  <c r="E147" i="2"/>
  <c r="D147" i="2"/>
  <c r="F146" i="2"/>
  <c r="E146" i="2"/>
  <c r="D146" i="2"/>
  <c r="F145" i="2"/>
  <c r="E145" i="2"/>
  <c r="D145" i="2"/>
  <c r="F144" i="2"/>
  <c r="E144" i="2"/>
  <c r="D144" i="2"/>
  <c r="F143" i="2"/>
  <c r="E143" i="2"/>
  <c r="D143" i="2"/>
  <c r="F142" i="2"/>
  <c r="E142" i="2"/>
  <c r="D142" i="2"/>
  <c r="F141" i="2"/>
  <c r="E141" i="2"/>
  <c r="D141" i="2"/>
  <c r="F140" i="2"/>
  <c r="E140" i="2"/>
  <c r="D140" i="2"/>
  <c r="F139" i="2"/>
  <c r="E139" i="2"/>
  <c r="D139" i="2"/>
  <c r="F138" i="2"/>
  <c r="E138" i="2"/>
  <c r="D138" i="2"/>
  <c r="F137" i="2"/>
  <c r="E137" i="2"/>
  <c r="D137" i="2"/>
  <c r="F136" i="2"/>
  <c r="E136" i="2"/>
  <c r="D136" i="2"/>
  <c r="F135" i="2"/>
  <c r="E135" i="2"/>
  <c r="D135" i="2"/>
  <c r="F134" i="2"/>
  <c r="E134" i="2"/>
  <c r="D134" i="2"/>
  <c r="F133" i="2"/>
  <c r="E133" i="2"/>
  <c r="D133" i="2"/>
  <c r="F132" i="2"/>
  <c r="E132" i="2"/>
  <c r="D132" i="2"/>
  <c r="F131" i="2"/>
  <c r="E131" i="2"/>
  <c r="D131" i="2"/>
  <c r="F130" i="2"/>
  <c r="E130" i="2"/>
  <c r="D130" i="2"/>
  <c r="F129" i="2"/>
  <c r="E129" i="2"/>
  <c r="D129" i="2"/>
  <c r="F128" i="2"/>
  <c r="E128" i="2"/>
  <c r="D128" i="2"/>
  <c r="F127" i="2"/>
  <c r="E127" i="2"/>
  <c r="D127" i="2"/>
  <c r="F126" i="2"/>
  <c r="E126" i="2"/>
  <c r="D126" i="2"/>
  <c r="F125" i="2"/>
  <c r="E125" i="2"/>
  <c r="D125" i="2"/>
  <c r="F124" i="2"/>
  <c r="E124" i="2"/>
  <c r="D124" i="2"/>
  <c r="F123" i="2"/>
  <c r="E123" i="2"/>
  <c r="D123" i="2"/>
  <c r="F122" i="2"/>
  <c r="E122" i="2"/>
  <c r="D122" i="2"/>
  <c r="F121" i="2"/>
  <c r="E121" i="2"/>
  <c r="D121" i="2"/>
  <c r="F120" i="2"/>
  <c r="E120" i="2"/>
  <c r="D120" i="2"/>
  <c r="F119" i="2"/>
  <c r="E119" i="2"/>
  <c r="D119" i="2"/>
  <c r="F118" i="2"/>
  <c r="E118" i="2"/>
  <c r="D118" i="2"/>
  <c r="F117" i="2"/>
  <c r="E117" i="2"/>
  <c r="D117" i="2"/>
  <c r="F116" i="2"/>
  <c r="E116" i="2"/>
  <c r="D116" i="2"/>
  <c r="F115" i="2"/>
  <c r="E115" i="2"/>
  <c r="D115" i="2"/>
  <c r="F114" i="2"/>
  <c r="E114" i="2"/>
  <c r="D114" i="2"/>
  <c r="F113" i="2"/>
  <c r="E113" i="2"/>
  <c r="D113" i="2"/>
  <c r="F112" i="2"/>
  <c r="E112" i="2"/>
  <c r="D112" i="2"/>
  <c r="F111" i="2"/>
  <c r="E111" i="2"/>
  <c r="D111" i="2"/>
  <c r="F110" i="2"/>
  <c r="E110" i="2"/>
  <c r="D110" i="2"/>
  <c r="F109" i="2"/>
  <c r="E109" i="2"/>
  <c r="D109" i="2"/>
  <c r="F108" i="2"/>
  <c r="E108" i="2"/>
  <c r="D108" i="2"/>
  <c r="F107" i="2"/>
  <c r="E107" i="2"/>
  <c r="D107" i="2"/>
  <c r="F106" i="2"/>
  <c r="E106" i="2"/>
  <c r="D106" i="2"/>
  <c r="F105" i="2"/>
  <c r="E105" i="2"/>
  <c r="D105" i="2"/>
  <c r="F104" i="2"/>
  <c r="E104" i="2"/>
  <c r="D104" i="2"/>
  <c r="F103" i="2"/>
  <c r="E103" i="2"/>
  <c r="D103" i="2"/>
  <c r="F102" i="2"/>
  <c r="E102" i="2"/>
  <c r="D102" i="2"/>
  <c r="F98" i="2"/>
  <c r="E98" i="2"/>
  <c r="D98" i="2"/>
  <c r="F101" i="2"/>
  <c r="E101" i="2"/>
  <c r="D101" i="2"/>
  <c r="F99" i="2"/>
  <c r="E99" i="2"/>
  <c r="D99" i="2"/>
  <c r="F97" i="2"/>
  <c r="E97" i="2"/>
  <c r="D97" i="2"/>
  <c r="F100" i="2"/>
  <c r="E100" i="2"/>
  <c r="D100" i="2"/>
  <c r="F96" i="2"/>
  <c r="E96" i="2"/>
  <c r="D96" i="2"/>
  <c r="F91" i="2"/>
  <c r="E91" i="2"/>
  <c r="D91" i="2"/>
  <c r="F90" i="2"/>
  <c r="E90" i="2"/>
  <c r="D90" i="2"/>
  <c r="F89" i="2"/>
  <c r="E89" i="2"/>
  <c r="D89" i="2"/>
  <c r="F88" i="2"/>
  <c r="E88" i="2"/>
  <c r="D88" i="2"/>
  <c r="F87" i="2"/>
  <c r="E87" i="2"/>
  <c r="D87" i="2"/>
  <c r="F86" i="2"/>
  <c r="E86" i="2"/>
  <c r="D86" i="2"/>
  <c r="F85" i="2"/>
  <c r="E85" i="2"/>
  <c r="D85" i="2"/>
  <c r="F84" i="2"/>
  <c r="E84" i="2"/>
  <c r="D84" i="2"/>
  <c r="F79" i="2"/>
  <c r="E79" i="2"/>
  <c r="D79" i="2"/>
  <c r="F78" i="2"/>
  <c r="E78" i="2"/>
  <c r="D78" i="2"/>
  <c r="F77" i="2"/>
  <c r="E77" i="2"/>
  <c r="D77" i="2"/>
  <c r="F71" i="2"/>
  <c r="E71" i="2"/>
  <c r="D71" i="2"/>
  <c r="F70" i="2"/>
  <c r="E70" i="2"/>
  <c r="D70" i="2"/>
  <c r="F69" i="2"/>
  <c r="E69" i="2"/>
  <c r="D69" i="2"/>
  <c r="F72" i="2"/>
  <c r="E72" i="2"/>
  <c r="D72" i="2"/>
  <c r="F68" i="2"/>
  <c r="E68" i="2"/>
  <c r="D68" i="2"/>
  <c r="F67" i="2"/>
  <c r="E67" i="2"/>
  <c r="D67" i="2"/>
  <c r="F66" i="2"/>
  <c r="E66" i="2"/>
  <c r="D66" i="2"/>
  <c r="F59" i="2"/>
  <c r="E59" i="2"/>
  <c r="D59" i="2"/>
  <c r="F61" i="2"/>
  <c r="E61" i="2"/>
  <c r="D61" i="2"/>
  <c r="F54" i="2"/>
  <c r="E54" i="2"/>
  <c r="D54" i="2"/>
  <c r="F53" i="2"/>
  <c r="E53" i="2"/>
  <c r="D53" i="2"/>
  <c r="F52" i="2"/>
  <c r="E52" i="2"/>
  <c r="D52" i="2"/>
  <c r="F46" i="2"/>
  <c r="E46" i="2"/>
  <c r="D46" i="2"/>
  <c r="F45" i="2"/>
  <c r="E45" i="2"/>
  <c r="D45" i="2"/>
  <c r="F44" i="2"/>
  <c r="E44" i="2"/>
  <c r="D44" i="2"/>
  <c r="F43" i="2"/>
  <c r="E43" i="2"/>
  <c r="D43" i="2"/>
  <c r="F38" i="2"/>
  <c r="E38" i="2"/>
  <c r="D38" i="2"/>
  <c r="F37" i="2"/>
  <c r="E37" i="2"/>
  <c r="D37" i="2"/>
  <c r="F36" i="2"/>
  <c r="E36" i="2"/>
  <c r="D36" i="2"/>
  <c r="F35" i="2"/>
  <c r="E35" i="2"/>
  <c r="D35" i="2"/>
  <c r="F34" i="2"/>
  <c r="E34" i="2"/>
  <c r="D34" i="2"/>
  <c r="F29" i="2"/>
  <c r="E29" i="2"/>
  <c r="D29" i="2"/>
  <c r="F28" i="2"/>
  <c r="E28" i="2"/>
  <c r="D28" i="2"/>
  <c r="F27" i="2"/>
  <c r="E27" i="2"/>
  <c r="D27" i="2"/>
  <c r="F22" i="2"/>
  <c r="E22" i="2"/>
  <c r="D22" i="2"/>
  <c r="F21" i="2"/>
  <c r="E21" i="2"/>
  <c r="D21" i="2"/>
  <c r="F20" i="2"/>
  <c r="E20" i="2"/>
  <c r="D20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F14" i="2"/>
  <c r="E14" i="2"/>
  <c r="D14" i="2"/>
  <c r="F13" i="2"/>
  <c r="E13" i="2"/>
  <c r="D13" i="2"/>
  <c r="F12" i="2"/>
  <c r="E12" i="2"/>
  <c r="D12" i="2"/>
  <c r="F11" i="2"/>
  <c r="E11" i="2"/>
  <c r="D11" i="2"/>
  <c r="F10" i="2"/>
  <c r="E10" i="2"/>
  <c r="D10" i="2"/>
  <c r="E260" i="1"/>
  <c r="D260" i="1"/>
  <c r="F259" i="1"/>
  <c r="E259" i="1"/>
  <c r="D259" i="1"/>
  <c r="F258" i="1"/>
  <c r="E258" i="1"/>
  <c r="D258" i="1"/>
  <c r="F257" i="1"/>
  <c r="E257" i="1"/>
  <c r="D257" i="1"/>
  <c r="F256" i="1"/>
  <c r="E256" i="1"/>
  <c r="D256" i="1"/>
  <c r="F255" i="1"/>
  <c r="E255" i="1"/>
  <c r="D255" i="1"/>
  <c r="F254" i="1"/>
  <c r="E254" i="1"/>
  <c r="D254" i="1"/>
  <c r="F253" i="1"/>
  <c r="E253" i="1"/>
  <c r="D253" i="1"/>
  <c r="F252" i="1"/>
  <c r="E252" i="1"/>
  <c r="D252" i="1"/>
  <c r="F251" i="1"/>
  <c r="E251" i="1"/>
  <c r="D251" i="1"/>
  <c r="F250" i="1"/>
  <c r="E250" i="1"/>
  <c r="D250" i="1"/>
  <c r="F249" i="1"/>
  <c r="E249" i="1"/>
  <c r="D249" i="1"/>
  <c r="F248" i="1"/>
  <c r="E248" i="1"/>
  <c r="D248" i="1"/>
  <c r="F247" i="1"/>
  <c r="E247" i="1"/>
  <c r="D247" i="1"/>
  <c r="F246" i="1"/>
  <c r="E246" i="1"/>
  <c r="D246" i="1"/>
  <c r="F245" i="1"/>
  <c r="E245" i="1"/>
  <c r="D245" i="1"/>
  <c r="F244" i="1"/>
  <c r="E244" i="1"/>
  <c r="D244" i="1"/>
  <c r="F243" i="1"/>
  <c r="E243" i="1"/>
  <c r="D243" i="1"/>
  <c r="F242" i="1"/>
  <c r="E242" i="1"/>
  <c r="D242" i="1"/>
  <c r="F241" i="1"/>
  <c r="E241" i="1"/>
  <c r="D241" i="1"/>
  <c r="F240" i="1"/>
  <c r="E240" i="1"/>
  <c r="D240" i="1"/>
  <c r="F239" i="1"/>
  <c r="E239" i="1"/>
  <c r="D239" i="1"/>
  <c r="F238" i="1"/>
  <c r="E238" i="1"/>
  <c r="D238" i="1"/>
  <c r="F237" i="1"/>
  <c r="E237" i="1"/>
  <c r="D237" i="1"/>
  <c r="F236" i="1"/>
  <c r="E236" i="1"/>
  <c r="D236" i="1"/>
  <c r="F235" i="1"/>
  <c r="E235" i="1"/>
  <c r="D235" i="1"/>
  <c r="F234" i="1"/>
  <c r="E234" i="1"/>
  <c r="D234" i="1"/>
  <c r="F233" i="1"/>
  <c r="E233" i="1"/>
  <c r="D233" i="1"/>
  <c r="F232" i="1"/>
  <c r="E232" i="1"/>
  <c r="D232" i="1"/>
  <c r="F231" i="1"/>
  <c r="E231" i="1"/>
  <c r="D231" i="1"/>
  <c r="F230" i="1"/>
  <c r="E230" i="1"/>
  <c r="D230" i="1"/>
  <c r="F229" i="1"/>
  <c r="E229" i="1"/>
  <c r="D229" i="1"/>
  <c r="F228" i="1"/>
  <c r="E228" i="1"/>
  <c r="D228" i="1"/>
  <c r="F227" i="1"/>
  <c r="E227" i="1"/>
  <c r="D227" i="1"/>
  <c r="F226" i="1"/>
  <c r="E226" i="1"/>
  <c r="D226" i="1"/>
  <c r="F225" i="1"/>
  <c r="E225" i="1"/>
  <c r="D225" i="1"/>
  <c r="F224" i="1"/>
  <c r="E224" i="1"/>
  <c r="D224" i="1"/>
  <c r="F223" i="1"/>
  <c r="E223" i="1"/>
  <c r="D223" i="1"/>
  <c r="F222" i="1"/>
  <c r="E222" i="1"/>
  <c r="D222" i="1"/>
  <c r="F221" i="1"/>
  <c r="E221" i="1"/>
  <c r="D221" i="1"/>
  <c r="F220" i="1"/>
  <c r="E220" i="1"/>
  <c r="D220" i="1"/>
  <c r="F219" i="1"/>
  <c r="E219" i="1"/>
  <c r="D219" i="1"/>
  <c r="F218" i="1"/>
  <c r="E218" i="1"/>
  <c r="D218" i="1"/>
  <c r="F217" i="1"/>
  <c r="E217" i="1"/>
  <c r="D217" i="1"/>
  <c r="F216" i="1"/>
  <c r="E216" i="1"/>
  <c r="D216" i="1"/>
  <c r="F215" i="1"/>
  <c r="E215" i="1"/>
  <c r="D215" i="1"/>
  <c r="F214" i="1"/>
  <c r="E214" i="1"/>
  <c r="D214" i="1"/>
  <c r="F213" i="1"/>
  <c r="E213" i="1"/>
  <c r="D213" i="1"/>
  <c r="F212" i="1"/>
  <c r="E212" i="1"/>
  <c r="D212" i="1"/>
  <c r="F211" i="1"/>
  <c r="E211" i="1"/>
  <c r="D211" i="1"/>
  <c r="F210" i="1"/>
  <c r="E210" i="1"/>
  <c r="D210" i="1"/>
  <c r="F209" i="1"/>
  <c r="E209" i="1"/>
  <c r="D209" i="1"/>
  <c r="F208" i="1"/>
  <c r="E208" i="1"/>
  <c r="D208" i="1"/>
  <c r="F207" i="1"/>
  <c r="E207" i="1"/>
  <c r="D207" i="1"/>
  <c r="F206" i="1"/>
  <c r="E206" i="1"/>
  <c r="D206" i="1"/>
  <c r="F205" i="1"/>
  <c r="E205" i="1"/>
  <c r="D205" i="1"/>
  <c r="F204" i="1"/>
  <c r="E204" i="1"/>
  <c r="D204" i="1"/>
  <c r="N203" i="1"/>
  <c r="M203" i="1"/>
  <c r="L203" i="1"/>
  <c r="K203" i="1"/>
  <c r="F203" i="1"/>
  <c r="E203" i="1"/>
  <c r="D203" i="1"/>
  <c r="N202" i="1"/>
  <c r="M202" i="1"/>
  <c r="L202" i="1"/>
  <c r="K202" i="1"/>
  <c r="F202" i="1"/>
  <c r="E202" i="1"/>
  <c r="D202" i="1"/>
  <c r="N201" i="1"/>
  <c r="M201" i="1"/>
  <c r="L201" i="1"/>
  <c r="K201" i="1"/>
  <c r="F201" i="1"/>
  <c r="E201" i="1"/>
  <c r="D201" i="1"/>
  <c r="F197" i="1"/>
  <c r="E197" i="1"/>
  <c r="D197" i="1"/>
  <c r="F196" i="1"/>
  <c r="E196" i="1"/>
  <c r="D196" i="1"/>
  <c r="N195" i="1"/>
  <c r="M195" i="1"/>
  <c r="L195" i="1"/>
  <c r="K195" i="1"/>
  <c r="F195" i="1"/>
  <c r="E195" i="1"/>
  <c r="D195" i="1"/>
  <c r="N194" i="1"/>
  <c r="M194" i="1"/>
  <c r="L194" i="1"/>
  <c r="K194" i="1"/>
  <c r="F194" i="1"/>
  <c r="E194" i="1"/>
  <c r="D194" i="1"/>
  <c r="N193" i="1"/>
  <c r="M193" i="1"/>
  <c r="L193" i="1"/>
  <c r="K193" i="1"/>
  <c r="F193" i="1"/>
  <c r="E193" i="1"/>
  <c r="D193" i="1"/>
  <c r="N192" i="1"/>
  <c r="M192" i="1"/>
  <c r="L192" i="1"/>
  <c r="K192" i="1"/>
  <c r="F192" i="1"/>
  <c r="E192" i="1"/>
  <c r="D192" i="1"/>
  <c r="N191" i="1"/>
  <c r="M191" i="1"/>
  <c r="L191" i="1"/>
  <c r="K191" i="1"/>
  <c r="F191" i="1"/>
  <c r="E191" i="1"/>
  <c r="D191" i="1"/>
  <c r="N190" i="1"/>
  <c r="M190" i="1"/>
  <c r="L190" i="1"/>
  <c r="K190" i="1"/>
  <c r="F190" i="1"/>
  <c r="E190" i="1"/>
  <c r="D190" i="1"/>
  <c r="N186" i="1"/>
  <c r="M186" i="1"/>
  <c r="L186" i="1"/>
  <c r="K186" i="1"/>
  <c r="F186" i="1"/>
  <c r="E186" i="1"/>
  <c r="D186" i="1"/>
  <c r="N185" i="1"/>
  <c r="M185" i="1"/>
  <c r="L185" i="1"/>
  <c r="K185" i="1"/>
  <c r="F185" i="1"/>
  <c r="E185" i="1"/>
  <c r="D185" i="1"/>
  <c r="N184" i="1"/>
  <c r="M184" i="1"/>
  <c r="L184" i="1"/>
  <c r="K184" i="1"/>
  <c r="F184" i="1"/>
  <c r="E184" i="1"/>
  <c r="D184" i="1"/>
  <c r="N183" i="1"/>
  <c r="M183" i="1"/>
  <c r="L183" i="1"/>
  <c r="K183" i="1"/>
  <c r="F183" i="1"/>
  <c r="E183" i="1"/>
  <c r="D183" i="1"/>
  <c r="N182" i="1"/>
  <c r="M182" i="1"/>
  <c r="L182" i="1"/>
  <c r="K182" i="1"/>
  <c r="F182" i="1"/>
  <c r="E182" i="1"/>
  <c r="D182" i="1"/>
  <c r="N181" i="1"/>
  <c r="M181" i="1"/>
  <c r="L181" i="1"/>
  <c r="K181" i="1"/>
  <c r="F181" i="1"/>
  <c r="E181" i="1"/>
  <c r="D181" i="1"/>
  <c r="N177" i="1"/>
  <c r="M177" i="1"/>
  <c r="L177" i="1"/>
  <c r="K177" i="1"/>
  <c r="F177" i="1"/>
  <c r="E177" i="1"/>
  <c r="D177" i="1"/>
  <c r="N176" i="1"/>
  <c r="M176" i="1"/>
  <c r="L176" i="1"/>
  <c r="K176" i="1"/>
  <c r="F176" i="1"/>
  <c r="E176" i="1"/>
  <c r="D176" i="1"/>
  <c r="N175" i="1"/>
  <c r="M175" i="1"/>
  <c r="L175" i="1"/>
  <c r="K175" i="1"/>
  <c r="F175" i="1"/>
  <c r="E175" i="1"/>
  <c r="D175" i="1"/>
  <c r="N174" i="1"/>
  <c r="M174" i="1"/>
  <c r="L174" i="1"/>
  <c r="K174" i="1"/>
  <c r="F174" i="1"/>
  <c r="E174" i="1"/>
  <c r="D174" i="1"/>
  <c r="N173" i="1"/>
  <c r="M173" i="1"/>
  <c r="L173" i="1"/>
  <c r="K173" i="1"/>
  <c r="F173" i="1"/>
  <c r="E173" i="1"/>
  <c r="D173" i="1"/>
  <c r="N172" i="1"/>
  <c r="M172" i="1"/>
  <c r="L172" i="1"/>
  <c r="K172" i="1"/>
  <c r="F172" i="1"/>
  <c r="E172" i="1"/>
  <c r="D172" i="1"/>
  <c r="N171" i="1"/>
  <c r="M171" i="1"/>
  <c r="L171" i="1"/>
  <c r="K171" i="1"/>
  <c r="F171" i="1"/>
  <c r="E171" i="1"/>
  <c r="D171" i="1"/>
  <c r="N170" i="1"/>
  <c r="M170" i="1"/>
  <c r="L170" i="1"/>
  <c r="K170" i="1"/>
  <c r="F170" i="1"/>
  <c r="E170" i="1"/>
  <c r="D170" i="1"/>
  <c r="N169" i="1"/>
  <c r="M169" i="1"/>
  <c r="L169" i="1"/>
  <c r="K169" i="1"/>
  <c r="F169" i="1"/>
  <c r="E169" i="1"/>
  <c r="D169" i="1"/>
  <c r="N168" i="1"/>
  <c r="M168" i="1"/>
  <c r="L168" i="1"/>
  <c r="K168" i="1"/>
  <c r="F168" i="1"/>
  <c r="E168" i="1"/>
  <c r="D168" i="1"/>
  <c r="N167" i="1"/>
  <c r="M167" i="1"/>
  <c r="L167" i="1"/>
  <c r="K167" i="1"/>
  <c r="F167" i="1"/>
  <c r="E167" i="1"/>
  <c r="D167" i="1"/>
  <c r="N166" i="1"/>
  <c r="M166" i="1"/>
  <c r="L166" i="1"/>
  <c r="K166" i="1"/>
  <c r="F166" i="1"/>
  <c r="E166" i="1"/>
  <c r="D166" i="1"/>
  <c r="N165" i="1"/>
  <c r="M165" i="1"/>
  <c r="L165" i="1"/>
  <c r="K165" i="1"/>
  <c r="F165" i="1"/>
  <c r="E165" i="1"/>
  <c r="D165" i="1"/>
  <c r="N164" i="1"/>
  <c r="M164" i="1"/>
  <c r="L164" i="1"/>
  <c r="K164" i="1"/>
  <c r="F164" i="1"/>
  <c r="E164" i="1"/>
  <c r="D164" i="1"/>
  <c r="N163" i="1"/>
  <c r="M163" i="1"/>
  <c r="L163" i="1"/>
  <c r="K163" i="1"/>
  <c r="F163" i="1"/>
  <c r="E163" i="1"/>
  <c r="D163" i="1"/>
  <c r="N162" i="1"/>
  <c r="M162" i="1"/>
  <c r="L162" i="1"/>
  <c r="K162" i="1"/>
  <c r="F162" i="1"/>
  <c r="E162" i="1"/>
  <c r="D162" i="1"/>
  <c r="N158" i="1"/>
  <c r="M158" i="1"/>
  <c r="L158" i="1"/>
  <c r="K158" i="1"/>
  <c r="F158" i="1"/>
  <c r="E158" i="1"/>
  <c r="D158" i="1"/>
  <c r="N157" i="1"/>
  <c r="M157" i="1"/>
  <c r="L157" i="1"/>
  <c r="K157" i="1"/>
  <c r="F157" i="1"/>
  <c r="E157" i="1"/>
  <c r="D157" i="1"/>
  <c r="N156" i="1"/>
  <c r="M156" i="1"/>
  <c r="L156" i="1"/>
  <c r="K156" i="1"/>
  <c r="F156" i="1"/>
  <c r="E156" i="1"/>
  <c r="D156" i="1"/>
  <c r="N155" i="1"/>
  <c r="M155" i="1"/>
  <c r="L155" i="1"/>
  <c r="K155" i="1"/>
  <c r="F155" i="1"/>
  <c r="E155" i="1"/>
  <c r="D155" i="1"/>
  <c r="N154" i="1"/>
  <c r="M154" i="1"/>
  <c r="L154" i="1"/>
  <c r="K154" i="1"/>
  <c r="F154" i="1"/>
  <c r="E154" i="1"/>
  <c r="D154" i="1"/>
  <c r="N153" i="1"/>
  <c r="M153" i="1"/>
  <c r="L153" i="1"/>
  <c r="K153" i="1"/>
  <c r="F153" i="1"/>
  <c r="E153" i="1"/>
  <c r="D153" i="1"/>
  <c r="N152" i="1"/>
  <c r="M152" i="1"/>
  <c r="L152" i="1"/>
  <c r="K152" i="1"/>
  <c r="F152" i="1"/>
  <c r="E152" i="1"/>
  <c r="D152" i="1"/>
  <c r="N151" i="1"/>
  <c r="M151" i="1"/>
  <c r="L151" i="1"/>
  <c r="K151" i="1"/>
  <c r="F151" i="1"/>
  <c r="E151" i="1"/>
  <c r="D151" i="1"/>
  <c r="N150" i="1"/>
  <c r="M150" i="1"/>
  <c r="L150" i="1"/>
  <c r="K150" i="1"/>
  <c r="F150" i="1"/>
  <c r="E150" i="1"/>
  <c r="D150" i="1"/>
  <c r="N149" i="1"/>
  <c r="M149" i="1"/>
  <c r="L149" i="1"/>
  <c r="K149" i="1"/>
  <c r="F149" i="1"/>
  <c r="E149" i="1"/>
  <c r="D149" i="1"/>
  <c r="N148" i="1"/>
  <c r="M148" i="1"/>
  <c r="L148" i="1"/>
  <c r="K148" i="1"/>
  <c r="F148" i="1"/>
  <c r="E148" i="1"/>
  <c r="D148" i="1"/>
  <c r="N147" i="1"/>
  <c r="M147" i="1"/>
  <c r="L147" i="1"/>
  <c r="K147" i="1"/>
  <c r="F147" i="1"/>
  <c r="E147" i="1"/>
  <c r="D147" i="1"/>
  <c r="N146" i="1"/>
  <c r="M146" i="1"/>
  <c r="L146" i="1"/>
  <c r="K146" i="1"/>
  <c r="F146" i="1"/>
  <c r="E146" i="1"/>
  <c r="D146" i="1"/>
  <c r="N142" i="1"/>
  <c r="M142" i="1"/>
  <c r="L142" i="1"/>
  <c r="K142" i="1"/>
  <c r="F142" i="1"/>
  <c r="E142" i="1"/>
  <c r="D142" i="1"/>
  <c r="N141" i="1"/>
  <c r="M141" i="1"/>
  <c r="L141" i="1"/>
  <c r="K141" i="1"/>
  <c r="F141" i="1"/>
  <c r="E141" i="1"/>
  <c r="D141" i="1"/>
  <c r="N140" i="1"/>
  <c r="M140" i="1"/>
  <c r="L140" i="1"/>
  <c r="K140" i="1"/>
  <c r="F140" i="1"/>
  <c r="E140" i="1"/>
  <c r="D140" i="1"/>
  <c r="N139" i="1"/>
  <c r="M139" i="1"/>
  <c r="L139" i="1"/>
  <c r="K139" i="1"/>
  <c r="F139" i="1"/>
  <c r="E139" i="1"/>
  <c r="D139" i="1"/>
  <c r="N138" i="1"/>
  <c r="M138" i="1"/>
  <c r="L138" i="1"/>
  <c r="K138" i="1"/>
  <c r="F138" i="1"/>
  <c r="E138" i="1"/>
  <c r="D138" i="1"/>
  <c r="N137" i="1"/>
  <c r="M137" i="1"/>
  <c r="L137" i="1"/>
  <c r="K137" i="1"/>
  <c r="F137" i="1"/>
  <c r="E137" i="1"/>
  <c r="D137" i="1"/>
  <c r="N136" i="1"/>
  <c r="M136" i="1"/>
  <c r="L136" i="1"/>
  <c r="K136" i="1"/>
  <c r="F136" i="1"/>
  <c r="E136" i="1"/>
  <c r="D136" i="1"/>
  <c r="N135" i="1"/>
  <c r="M135" i="1"/>
  <c r="L135" i="1"/>
  <c r="K135" i="1"/>
  <c r="F135" i="1"/>
  <c r="E135" i="1"/>
  <c r="D135" i="1"/>
  <c r="N134" i="1"/>
  <c r="M134" i="1"/>
  <c r="L134" i="1"/>
  <c r="K134" i="1"/>
  <c r="F134" i="1"/>
  <c r="E134" i="1"/>
  <c r="D134" i="1"/>
  <c r="N133" i="1"/>
  <c r="M133" i="1"/>
  <c r="L133" i="1"/>
  <c r="K133" i="1"/>
  <c r="F133" i="1"/>
  <c r="E133" i="1"/>
  <c r="D133" i="1"/>
  <c r="N132" i="1"/>
  <c r="M132" i="1"/>
  <c r="L132" i="1"/>
  <c r="K132" i="1"/>
  <c r="F132" i="1"/>
  <c r="E132" i="1"/>
  <c r="D132" i="1"/>
  <c r="N131" i="1"/>
  <c r="M131" i="1"/>
  <c r="L131" i="1"/>
  <c r="K131" i="1"/>
  <c r="F131" i="1"/>
  <c r="E131" i="1"/>
  <c r="D131" i="1"/>
  <c r="N127" i="1"/>
  <c r="M127" i="1"/>
  <c r="L127" i="1"/>
  <c r="K127" i="1"/>
  <c r="F127" i="1"/>
  <c r="E127" i="1"/>
  <c r="D127" i="1"/>
  <c r="N126" i="1"/>
  <c r="M126" i="1"/>
  <c r="L126" i="1"/>
  <c r="K126" i="1"/>
  <c r="F126" i="1"/>
  <c r="E126" i="1"/>
  <c r="D126" i="1"/>
  <c r="N125" i="1"/>
  <c r="M125" i="1"/>
  <c r="L125" i="1"/>
  <c r="K125" i="1"/>
  <c r="F125" i="1"/>
  <c r="E125" i="1"/>
  <c r="D125" i="1"/>
  <c r="N124" i="1"/>
  <c r="M124" i="1"/>
  <c r="L124" i="1"/>
  <c r="K124" i="1"/>
  <c r="F124" i="1"/>
  <c r="E124" i="1"/>
  <c r="D124" i="1"/>
  <c r="N123" i="1"/>
  <c r="M123" i="1"/>
  <c r="L123" i="1"/>
  <c r="K123" i="1"/>
  <c r="F123" i="1"/>
  <c r="E123" i="1"/>
  <c r="D123" i="1"/>
  <c r="N122" i="1"/>
  <c r="M122" i="1"/>
  <c r="L122" i="1"/>
  <c r="K122" i="1"/>
  <c r="F122" i="1"/>
  <c r="E122" i="1"/>
  <c r="D122" i="1"/>
  <c r="N121" i="1"/>
  <c r="M121" i="1"/>
  <c r="L121" i="1"/>
  <c r="K121" i="1"/>
  <c r="F121" i="1"/>
  <c r="E121" i="1"/>
  <c r="D121" i="1"/>
  <c r="N120" i="1"/>
  <c r="M120" i="1"/>
  <c r="L120" i="1"/>
  <c r="K120" i="1"/>
  <c r="F120" i="1"/>
  <c r="E120" i="1"/>
  <c r="D120" i="1"/>
  <c r="N119" i="1"/>
  <c r="M119" i="1"/>
  <c r="L119" i="1"/>
  <c r="K119" i="1"/>
  <c r="F119" i="1"/>
  <c r="E119" i="1"/>
  <c r="D119" i="1"/>
  <c r="N118" i="1"/>
  <c r="M118" i="1"/>
  <c r="L118" i="1"/>
  <c r="K118" i="1"/>
  <c r="F118" i="1"/>
  <c r="E118" i="1"/>
  <c r="D118" i="1"/>
  <c r="N117" i="1"/>
  <c r="M117" i="1"/>
  <c r="L117" i="1"/>
  <c r="K117" i="1"/>
  <c r="F117" i="1"/>
  <c r="E117" i="1"/>
  <c r="D117" i="1"/>
  <c r="N116" i="1"/>
  <c r="M116" i="1"/>
  <c r="L116" i="1"/>
  <c r="K116" i="1"/>
  <c r="F116" i="1"/>
  <c r="E116" i="1"/>
  <c r="D116" i="1"/>
  <c r="N115" i="1"/>
  <c r="M115" i="1"/>
  <c r="L115" i="1"/>
  <c r="K115" i="1"/>
  <c r="F115" i="1"/>
  <c r="E115" i="1"/>
  <c r="D115" i="1"/>
  <c r="N114" i="1"/>
  <c r="M114" i="1"/>
  <c r="L114" i="1"/>
  <c r="K114" i="1"/>
  <c r="F114" i="1"/>
  <c r="E114" i="1"/>
  <c r="D114" i="1"/>
  <c r="N113" i="1"/>
  <c r="M113" i="1"/>
  <c r="L113" i="1"/>
  <c r="K113" i="1"/>
  <c r="F113" i="1"/>
  <c r="E113" i="1"/>
  <c r="D113" i="1"/>
  <c r="N112" i="1"/>
  <c r="M112" i="1"/>
  <c r="L112" i="1"/>
  <c r="K112" i="1"/>
  <c r="F112" i="1"/>
  <c r="E112" i="1"/>
  <c r="D112" i="1"/>
  <c r="N111" i="1"/>
  <c r="M111" i="1"/>
  <c r="L111" i="1"/>
  <c r="K111" i="1"/>
  <c r="F111" i="1"/>
  <c r="E111" i="1"/>
  <c r="D111" i="1"/>
  <c r="N107" i="1"/>
  <c r="M107" i="1"/>
  <c r="L107" i="1"/>
  <c r="K107" i="1"/>
  <c r="F107" i="1"/>
  <c r="E107" i="1"/>
  <c r="D107" i="1"/>
  <c r="N106" i="1"/>
  <c r="M106" i="1"/>
  <c r="L106" i="1"/>
  <c r="K106" i="1"/>
  <c r="F106" i="1"/>
  <c r="E106" i="1"/>
  <c r="D106" i="1"/>
  <c r="N105" i="1"/>
  <c r="M105" i="1"/>
  <c r="L105" i="1"/>
  <c r="K105" i="1"/>
  <c r="F105" i="1"/>
  <c r="E105" i="1"/>
  <c r="D105" i="1"/>
  <c r="N104" i="1"/>
  <c r="M104" i="1"/>
  <c r="L104" i="1"/>
  <c r="K104" i="1"/>
  <c r="F104" i="1"/>
  <c r="E104" i="1"/>
  <c r="D104" i="1"/>
  <c r="N103" i="1"/>
  <c r="M103" i="1"/>
  <c r="L103" i="1"/>
  <c r="K103" i="1"/>
  <c r="F103" i="1"/>
  <c r="E103" i="1"/>
  <c r="D103" i="1"/>
  <c r="N102" i="1"/>
  <c r="M102" i="1"/>
  <c r="L102" i="1"/>
  <c r="K102" i="1"/>
  <c r="F102" i="1"/>
  <c r="E102" i="1"/>
  <c r="D102" i="1"/>
  <c r="N101" i="1"/>
  <c r="M101" i="1"/>
  <c r="L101" i="1"/>
  <c r="K101" i="1"/>
  <c r="F101" i="1"/>
  <c r="E101" i="1"/>
  <c r="D101" i="1"/>
  <c r="N100" i="1"/>
  <c r="M100" i="1"/>
  <c r="L100" i="1"/>
  <c r="K100" i="1"/>
  <c r="F100" i="1"/>
  <c r="E100" i="1"/>
  <c r="D100" i="1"/>
  <c r="N99" i="1"/>
  <c r="M99" i="1"/>
  <c r="L99" i="1"/>
  <c r="K99" i="1"/>
  <c r="F99" i="1"/>
  <c r="E99" i="1"/>
  <c r="D99" i="1"/>
  <c r="N98" i="1"/>
  <c r="M98" i="1"/>
  <c r="L98" i="1"/>
  <c r="K98" i="1"/>
  <c r="F98" i="1"/>
  <c r="E98" i="1"/>
  <c r="D98" i="1"/>
  <c r="N97" i="1"/>
  <c r="M97" i="1"/>
  <c r="L97" i="1"/>
  <c r="K97" i="1"/>
  <c r="F97" i="1"/>
  <c r="E97" i="1"/>
  <c r="D97" i="1"/>
  <c r="N96" i="1"/>
  <c r="M96" i="1"/>
  <c r="L96" i="1"/>
  <c r="K96" i="1"/>
  <c r="F96" i="1"/>
  <c r="E96" i="1"/>
  <c r="D96" i="1"/>
  <c r="N95" i="1"/>
  <c r="M95" i="1"/>
  <c r="L95" i="1"/>
  <c r="K95" i="1"/>
  <c r="F95" i="1"/>
  <c r="E95" i="1"/>
  <c r="D95" i="1"/>
  <c r="N94" i="1"/>
  <c r="M94" i="1"/>
  <c r="L94" i="1"/>
  <c r="K94" i="1"/>
  <c r="F94" i="1"/>
  <c r="E94" i="1"/>
  <c r="D94" i="1"/>
  <c r="N90" i="1"/>
  <c r="M90" i="1"/>
  <c r="L90" i="1"/>
  <c r="K90" i="1"/>
  <c r="F90" i="1"/>
  <c r="E90" i="1"/>
  <c r="D90" i="1"/>
  <c r="N89" i="1"/>
  <c r="M89" i="1"/>
  <c r="L89" i="1"/>
  <c r="K89" i="1"/>
  <c r="F89" i="1"/>
  <c r="E89" i="1"/>
  <c r="D89" i="1"/>
  <c r="N88" i="1"/>
  <c r="M88" i="1"/>
  <c r="L88" i="1"/>
  <c r="K88" i="1"/>
  <c r="F88" i="1"/>
  <c r="E88" i="1"/>
  <c r="D88" i="1"/>
  <c r="N87" i="1"/>
  <c r="M87" i="1"/>
  <c r="L87" i="1"/>
  <c r="K87" i="1"/>
  <c r="F87" i="1"/>
  <c r="E87" i="1"/>
  <c r="D87" i="1"/>
  <c r="N86" i="1"/>
  <c r="M86" i="1"/>
  <c r="L86" i="1"/>
  <c r="K86" i="1"/>
  <c r="F86" i="1"/>
  <c r="E86" i="1"/>
  <c r="D86" i="1"/>
  <c r="N85" i="1"/>
  <c r="M85" i="1"/>
  <c r="L85" i="1"/>
  <c r="K85" i="1"/>
  <c r="F85" i="1"/>
  <c r="E85" i="1"/>
  <c r="D85" i="1"/>
  <c r="N84" i="1"/>
  <c r="M84" i="1"/>
  <c r="L84" i="1"/>
  <c r="K84" i="1"/>
  <c r="F84" i="1"/>
  <c r="E84" i="1"/>
  <c r="D84" i="1"/>
  <c r="N80" i="1"/>
  <c r="M80" i="1"/>
  <c r="L80" i="1"/>
  <c r="K80" i="1"/>
  <c r="F80" i="1"/>
  <c r="E80" i="1"/>
  <c r="D80" i="1"/>
  <c r="N79" i="1"/>
  <c r="M79" i="1"/>
  <c r="L79" i="1"/>
  <c r="K79" i="1"/>
  <c r="F79" i="1"/>
  <c r="E79" i="1"/>
  <c r="D79" i="1"/>
  <c r="N78" i="1"/>
  <c r="M78" i="1"/>
  <c r="L78" i="1"/>
  <c r="K78" i="1"/>
  <c r="F78" i="1"/>
  <c r="E78" i="1"/>
  <c r="D78" i="1"/>
  <c r="N77" i="1"/>
  <c r="M77" i="1"/>
  <c r="L77" i="1"/>
  <c r="K77" i="1"/>
  <c r="F77" i="1"/>
  <c r="E77" i="1"/>
  <c r="D77" i="1"/>
  <c r="N76" i="1"/>
  <c r="M76" i="1"/>
  <c r="L76" i="1"/>
  <c r="K76" i="1"/>
  <c r="F76" i="1"/>
  <c r="E76" i="1"/>
  <c r="D76" i="1"/>
  <c r="N75" i="1"/>
  <c r="M75" i="1"/>
  <c r="L75" i="1"/>
  <c r="K75" i="1"/>
  <c r="F75" i="1"/>
  <c r="E75" i="1"/>
  <c r="D75" i="1"/>
  <c r="N74" i="1"/>
  <c r="M74" i="1"/>
  <c r="L74" i="1"/>
  <c r="K74" i="1"/>
  <c r="F74" i="1"/>
  <c r="E74" i="1"/>
  <c r="D74" i="1"/>
  <c r="N73" i="1"/>
  <c r="M73" i="1"/>
  <c r="L73" i="1"/>
  <c r="K73" i="1"/>
  <c r="F73" i="1"/>
  <c r="E73" i="1"/>
  <c r="D73" i="1"/>
  <c r="N69" i="1"/>
  <c r="M69" i="1"/>
  <c r="L69" i="1"/>
  <c r="K69" i="1"/>
  <c r="F69" i="1"/>
  <c r="E69" i="1"/>
  <c r="D69" i="1"/>
  <c r="N68" i="1"/>
  <c r="M68" i="1"/>
  <c r="L68" i="1"/>
  <c r="K68" i="1"/>
  <c r="F68" i="1"/>
  <c r="E68" i="1"/>
  <c r="D68" i="1"/>
  <c r="N67" i="1"/>
  <c r="M67" i="1"/>
  <c r="L67" i="1"/>
  <c r="K67" i="1"/>
  <c r="F67" i="1"/>
  <c r="E67" i="1"/>
  <c r="D67" i="1"/>
  <c r="N66" i="1"/>
  <c r="M66" i="1"/>
  <c r="L66" i="1"/>
  <c r="K66" i="1"/>
  <c r="F66" i="1"/>
  <c r="E66" i="1"/>
  <c r="D66" i="1"/>
  <c r="N65" i="1"/>
  <c r="M65" i="1"/>
  <c r="L65" i="1"/>
  <c r="K65" i="1"/>
  <c r="F65" i="1"/>
  <c r="E65" i="1"/>
  <c r="D65" i="1"/>
  <c r="N64" i="1"/>
  <c r="M64" i="1"/>
  <c r="L64" i="1"/>
  <c r="K64" i="1"/>
  <c r="F64" i="1"/>
  <c r="E64" i="1"/>
  <c r="D64" i="1"/>
  <c r="N63" i="1"/>
  <c r="M63" i="1"/>
  <c r="L63" i="1"/>
  <c r="K63" i="1"/>
  <c r="F63" i="1"/>
  <c r="E63" i="1"/>
  <c r="D63" i="1"/>
  <c r="N59" i="1"/>
  <c r="M59" i="1"/>
  <c r="L59" i="1"/>
  <c r="K59" i="1"/>
  <c r="F59" i="1"/>
  <c r="E59" i="1"/>
  <c r="D59" i="1"/>
  <c r="N58" i="1"/>
  <c r="M58" i="1"/>
  <c r="L58" i="1"/>
  <c r="K58" i="1"/>
  <c r="F58" i="1"/>
  <c r="E58" i="1"/>
  <c r="D58" i="1"/>
  <c r="N57" i="1"/>
  <c r="M57" i="1"/>
  <c r="L57" i="1"/>
  <c r="K57" i="1"/>
  <c r="F57" i="1"/>
  <c r="E57" i="1"/>
  <c r="D57" i="1"/>
  <c r="N56" i="1"/>
  <c r="M56" i="1"/>
  <c r="L56" i="1"/>
  <c r="K56" i="1"/>
  <c r="F56" i="1"/>
  <c r="E56" i="1"/>
  <c r="D56" i="1"/>
  <c r="N55" i="1"/>
  <c r="M55" i="1"/>
  <c r="L55" i="1"/>
  <c r="K55" i="1"/>
  <c r="F55" i="1"/>
  <c r="E55" i="1"/>
  <c r="D55" i="1"/>
  <c r="N54" i="1"/>
  <c r="M54" i="1"/>
  <c r="L54" i="1"/>
  <c r="K54" i="1"/>
  <c r="F54" i="1"/>
  <c r="E54" i="1"/>
  <c r="D54" i="1"/>
  <c r="N50" i="1"/>
  <c r="M50" i="1"/>
  <c r="L50" i="1"/>
  <c r="K50" i="1"/>
  <c r="F50" i="1"/>
  <c r="E50" i="1"/>
  <c r="D50" i="1"/>
  <c r="N49" i="1"/>
  <c r="M49" i="1"/>
  <c r="L49" i="1"/>
  <c r="K49" i="1"/>
  <c r="F49" i="1"/>
  <c r="E49" i="1"/>
  <c r="D49" i="1"/>
  <c r="N48" i="1"/>
  <c r="M48" i="1"/>
  <c r="L48" i="1"/>
  <c r="K48" i="1"/>
  <c r="F48" i="1"/>
  <c r="E48" i="1"/>
  <c r="D48" i="1"/>
  <c r="N47" i="1"/>
  <c r="M47" i="1"/>
  <c r="L47" i="1"/>
  <c r="K47" i="1"/>
  <c r="F47" i="1"/>
  <c r="E47" i="1"/>
  <c r="D47" i="1"/>
  <c r="N46" i="1"/>
  <c r="M46" i="1"/>
  <c r="L46" i="1"/>
  <c r="K46" i="1"/>
  <c r="F46" i="1"/>
  <c r="E46" i="1"/>
  <c r="D46" i="1"/>
  <c r="N45" i="1"/>
  <c r="M45" i="1"/>
  <c r="L45" i="1"/>
  <c r="K45" i="1"/>
  <c r="F45" i="1"/>
  <c r="E45" i="1"/>
  <c r="D45" i="1"/>
  <c r="N44" i="1"/>
  <c r="M44" i="1"/>
  <c r="L44" i="1"/>
  <c r="K44" i="1"/>
  <c r="F44" i="1"/>
  <c r="E44" i="1"/>
  <c r="D44" i="1"/>
  <c r="N43" i="1"/>
  <c r="M43" i="1"/>
  <c r="L43" i="1"/>
  <c r="K43" i="1"/>
  <c r="F43" i="1"/>
  <c r="E43" i="1"/>
  <c r="D43" i="1"/>
  <c r="N42" i="1"/>
  <c r="M42" i="1"/>
  <c r="L42" i="1"/>
  <c r="K42" i="1"/>
  <c r="F42" i="1"/>
  <c r="E42" i="1"/>
  <c r="D42" i="1"/>
  <c r="N38" i="1"/>
  <c r="M38" i="1"/>
  <c r="L38" i="1"/>
  <c r="K38" i="1"/>
  <c r="F38" i="1"/>
  <c r="E38" i="1"/>
  <c r="D38" i="1"/>
  <c r="N37" i="1"/>
  <c r="M37" i="1"/>
  <c r="L37" i="1"/>
  <c r="K37" i="1"/>
  <c r="F37" i="1"/>
  <c r="E37" i="1"/>
  <c r="D37" i="1"/>
  <c r="N36" i="1"/>
  <c r="M36" i="1"/>
  <c r="L36" i="1"/>
  <c r="K36" i="1"/>
  <c r="F36" i="1"/>
  <c r="E36" i="1"/>
  <c r="D36" i="1"/>
  <c r="N35" i="1"/>
  <c r="M35" i="1"/>
  <c r="L35" i="1"/>
  <c r="K35" i="1"/>
  <c r="F35" i="1"/>
  <c r="E35" i="1"/>
  <c r="D35" i="1"/>
  <c r="N34" i="1"/>
  <c r="M34" i="1"/>
  <c r="L34" i="1"/>
  <c r="K34" i="1"/>
  <c r="F34" i="1"/>
  <c r="E34" i="1"/>
  <c r="D34" i="1"/>
  <c r="N33" i="1"/>
  <c r="M33" i="1"/>
  <c r="L33" i="1"/>
  <c r="K33" i="1"/>
  <c r="F33" i="1"/>
  <c r="E33" i="1"/>
  <c r="D33" i="1"/>
  <c r="N32" i="1"/>
  <c r="M32" i="1"/>
  <c r="L32" i="1"/>
  <c r="K32" i="1"/>
  <c r="F32" i="1"/>
  <c r="E32" i="1"/>
  <c r="D32" i="1"/>
  <c r="F27" i="1"/>
  <c r="E27" i="1"/>
  <c r="D27" i="1"/>
  <c r="N23" i="1"/>
  <c r="M23" i="1"/>
  <c r="L23" i="1"/>
  <c r="K23" i="1"/>
  <c r="F23" i="1"/>
  <c r="E23" i="1"/>
  <c r="D23" i="1"/>
  <c r="F22" i="1"/>
  <c r="E22" i="1"/>
  <c r="D22" i="1"/>
  <c r="F21" i="1"/>
  <c r="E21" i="1"/>
  <c r="D21" i="1"/>
  <c r="F20" i="1"/>
  <c r="E20" i="1"/>
  <c r="D20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F11" i="1"/>
  <c r="E11" i="1"/>
  <c r="D11" i="1"/>
</calcChain>
</file>

<file path=xl/sharedStrings.xml><?xml version="1.0" encoding="utf-8"?>
<sst xmlns="http://schemas.openxmlformats.org/spreadsheetml/2006/main" count="331" uniqueCount="124">
  <si>
    <t xml:space="preserve">North Down AC </t>
  </si>
  <si>
    <t>Track &amp; Field Open Meeting</t>
  </si>
  <si>
    <t>Bangor Sportsplex</t>
  </si>
  <si>
    <t>Race: 70m</t>
  </si>
  <si>
    <t>Hurdles</t>
  </si>
  <si>
    <t>U13 Girls</t>
  </si>
  <si>
    <t>Wind Velocity: +2.5</t>
  </si>
  <si>
    <t>Position</t>
  </si>
  <si>
    <t>Time</t>
  </si>
  <si>
    <t>Bib</t>
  </si>
  <si>
    <t>Name</t>
  </si>
  <si>
    <t>Club</t>
  </si>
  <si>
    <t>Category</t>
  </si>
  <si>
    <t>Race: 75m Hurdles</t>
  </si>
  <si>
    <t>U15 Girls</t>
  </si>
  <si>
    <t>Wind Velocity: +3.4</t>
  </si>
  <si>
    <t>Race: 80m Hurdles</t>
  </si>
  <si>
    <t>U17 Girls</t>
  </si>
  <si>
    <t>Race: 100m</t>
  </si>
  <si>
    <t>Wind Velocity: +2.4</t>
  </si>
  <si>
    <t>U13/U15 Girls</t>
  </si>
  <si>
    <t xml:space="preserve">Wind Velocity: </t>
  </si>
  <si>
    <t>Senior women</t>
  </si>
  <si>
    <t>Wind Velocity: +2.7</t>
  </si>
  <si>
    <t>Boys/men race 1</t>
  </si>
  <si>
    <t>Boys/men race 2</t>
  </si>
  <si>
    <t>Race: 1500m</t>
  </si>
  <si>
    <t>5:09.07</t>
  </si>
  <si>
    <t>5:11.79</t>
  </si>
  <si>
    <t>5:20.69</t>
  </si>
  <si>
    <t>5:34.84</t>
  </si>
  <si>
    <t>6:16.14</t>
  </si>
  <si>
    <t>Ladies seniors/masters</t>
  </si>
  <si>
    <t>4:38.11</t>
  </si>
  <si>
    <t>4:38.99</t>
  </si>
  <si>
    <t>4:46.34</t>
  </si>
  <si>
    <t>4:47.59</t>
  </si>
  <si>
    <t>4:57.61</t>
  </si>
  <si>
    <t>4:58.18</t>
  </si>
  <si>
    <t>5:26.23</t>
  </si>
  <si>
    <t>5:55.26</t>
  </si>
  <si>
    <t>5:56.12</t>
  </si>
  <si>
    <t>6:59.69</t>
  </si>
  <si>
    <t>7:01.25</t>
  </si>
  <si>
    <t>7:11.42</t>
  </si>
  <si>
    <t>4:46.27</t>
  </si>
  <si>
    <t>4:51.05</t>
  </si>
  <si>
    <t>4:56.40</t>
  </si>
  <si>
    <t>4:59.98</t>
  </si>
  <si>
    <t>5:01.59</t>
  </si>
  <si>
    <t>5:09.66</t>
  </si>
  <si>
    <t>5:11.11</t>
  </si>
  <si>
    <t>5:12.97</t>
  </si>
  <si>
    <t>5:13.64</t>
  </si>
  <si>
    <t>5:14.27</t>
  </si>
  <si>
    <t>5:17.10</t>
  </si>
  <si>
    <t>5:36.70</t>
  </si>
  <si>
    <t>5:38.29</t>
  </si>
  <si>
    <t>5:40.67</t>
  </si>
  <si>
    <t>5:41.85</t>
  </si>
  <si>
    <t>6:30.92</t>
  </si>
  <si>
    <t>4:10.13</t>
  </si>
  <si>
    <t>4:11.16</t>
  </si>
  <si>
    <t>4:31.84</t>
  </si>
  <si>
    <t>4:34.95</t>
  </si>
  <si>
    <t>4:36.58</t>
  </si>
  <si>
    <t>4:37.96</t>
  </si>
  <si>
    <t>4:40.95</t>
  </si>
  <si>
    <t>4:45.46</t>
  </si>
  <si>
    <t>4:47.31</t>
  </si>
  <si>
    <t>4:54.35</t>
  </si>
  <si>
    <t>Race: 5000m</t>
  </si>
  <si>
    <t>Race 1</t>
  </si>
  <si>
    <t>17:31.06</t>
  </si>
  <si>
    <t>17:37.00</t>
  </si>
  <si>
    <t>18:01.75</t>
  </si>
  <si>
    <t>18:05.19</t>
  </si>
  <si>
    <t>18:09.27</t>
  </si>
  <si>
    <t>18:14.03</t>
  </si>
  <si>
    <t>18:38.17</t>
  </si>
  <si>
    <t>18:48.61</t>
  </si>
  <si>
    <t>19:34.30</t>
  </si>
  <si>
    <t>20:11.56</t>
  </si>
  <si>
    <t>20:59.92</t>
  </si>
  <si>
    <t>Race 2</t>
  </si>
  <si>
    <t>15:11.71</t>
  </si>
  <si>
    <t>15:13.68</t>
  </si>
  <si>
    <t>15:31.47</t>
  </si>
  <si>
    <t>15:43.66</t>
  </si>
  <si>
    <t>15:44.80</t>
  </si>
  <si>
    <t>15:45.36</t>
  </si>
  <si>
    <t>15:46.54</t>
  </si>
  <si>
    <t>15:51.81</t>
  </si>
  <si>
    <t>16:06.35</t>
  </si>
  <si>
    <t>16:08.84</t>
  </si>
  <si>
    <t>16:22.66</t>
  </si>
  <si>
    <t>16:47.83</t>
  </si>
  <si>
    <t>17:05.53</t>
  </si>
  <si>
    <t>17:39.49</t>
  </si>
  <si>
    <t>Race: 400m</t>
  </si>
  <si>
    <t>U17/Seniors women</t>
  </si>
  <si>
    <t xml:space="preserve">U15/seniors/masters men </t>
  </si>
  <si>
    <t>U17/Seniors Men</t>
  </si>
  <si>
    <t>Long jump</t>
  </si>
  <si>
    <t>Female</t>
  </si>
  <si>
    <t>Distance</t>
  </si>
  <si>
    <t>Male</t>
  </si>
  <si>
    <t>High Jump</t>
  </si>
  <si>
    <t>Height</t>
  </si>
  <si>
    <t>Hammer</t>
  </si>
  <si>
    <t>Weight</t>
  </si>
  <si>
    <t>3kg</t>
  </si>
  <si>
    <t>5kg</t>
  </si>
  <si>
    <t>John Glover</t>
  </si>
  <si>
    <t>Lagan Valley AC</t>
  </si>
  <si>
    <t>Javelin</t>
  </si>
  <si>
    <t>400g</t>
  </si>
  <si>
    <t>500g</t>
  </si>
  <si>
    <t>600g</t>
  </si>
  <si>
    <t>800g</t>
  </si>
  <si>
    <t>Shot</t>
  </si>
  <si>
    <t>2.72kg</t>
  </si>
  <si>
    <t>4kg</t>
  </si>
  <si>
    <t>6kg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</si>
</sst>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4" fontId="1" fillId="0" borderId="0" xfId="0" applyNumberFormat="1" applyFont="1"/>
    <xf numFmtId="0" fontId="0" fillId="0" borderId="1" xfId="0" applyBorder="1"/>
    <xf numFmtId="14" fontId="0" fillId="0" borderId="0" xfId="0" applyNumberFormat="1"/>
    <xf numFmtId="2" fontId="1" fillId="0" borderId="1" xfId="0" applyNumberFormat="1" applyFont="1" applyBorder="1"/>
    <xf numFmtId="0" fontId="1" fillId="0" borderId="1" xfId="0" quotePrefix="1" applyFont="1" applyBorder="1"/>
    <xf numFmtId="2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quotePrefix="1" applyFont="1" applyBorder="1" applyAlignment="1">
      <alignment horizontal="righ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ce%20entries%202%20ju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ies"/>
      <sheetName val="Track results"/>
      <sheetName val="Field results "/>
    </sheetNames>
    <sheetDataSet>
      <sheetData sheetId="0">
        <row r="6">
          <cell r="A6">
            <v>97</v>
          </cell>
          <cell r="B6" t="str">
            <v>Anna Moran</v>
          </cell>
          <cell r="C6" t="str">
            <v>North Down AC</v>
          </cell>
          <cell r="D6">
            <v>39642</v>
          </cell>
          <cell r="E6">
            <v>10</v>
          </cell>
          <cell r="F6" t="str">
            <v>f</v>
          </cell>
          <cell r="G6" t="str">
            <v>U13</v>
          </cell>
          <cell r="I6" t="str">
            <v>M/F O</v>
          </cell>
        </row>
        <row r="7">
          <cell r="A7">
            <v>1</v>
          </cell>
          <cell r="B7" t="str">
            <v>Jack Bradshaw</v>
          </cell>
          <cell r="C7" t="str">
            <v>North Down AC</v>
          </cell>
          <cell r="D7">
            <v>33707</v>
          </cell>
          <cell r="E7">
            <v>27</v>
          </cell>
          <cell r="F7" t="str">
            <v>m</v>
          </cell>
          <cell r="G7" t="str">
            <v>MO</v>
          </cell>
          <cell r="I7" t="str">
            <v>M/F13</v>
          </cell>
        </row>
        <row r="8">
          <cell r="A8">
            <v>50</v>
          </cell>
          <cell r="B8" t="str">
            <v>Eamonn O'Reilly</v>
          </cell>
          <cell r="C8" t="str">
            <v>North Down AC</v>
          </cell>
          <cell r="D8">
            <v>25955</v>
          </cell>
          <cell r="E8">
            <v>48</v>
          </cell>
          <cell r="F8" t="str">
            <v>m</v>
          </cell>
          <cell r="G8" t="str">
            <v>M45</v>
          </cell>
          <cell r="I8" t="str">
            <v>M/F15</v>
          </cell>
        </row>
        <row r="9">
          <cell r="A9">
            <v>51</v>
          </cell>
          <cell r="B9" t="str">
            <v>Julian Kennedy</v>
          </cell>
          <cell r="C9" t="str">
            <v>Ballymena &amp; Antrim AC</v>
          </cell>
          <cell r="D9">
            <v>19243</v>
          </cell>
          <cell r="E9">
            <v>66</v>
          </cell>
          <cell r="F9" t="str">
            <v>m</v>
          </cell>
          <cell r="G9" t="str">
            <v>M65</v>
          </cell>
          <cell r="I9" t="str">
            <v>M/F17</v>
          </cell>
        </row>
        <row r="10">
          <cell r="A10">
            <v>52</v>
          </cell>
          <cell r="B10" t="str">
            <v>Ernest Tuff</v>
          </cell>
          <cell r="C10" t="str">
            <v>Ballymena &amp; Antrim AC</v>
          </cell>
          <cell r="D10">
            <v>14008</v>
          </cell>
          <cell r="E10">
            <v>81</v>
          </cell>
          <cell r="F10" t="str">
            <v>m</v>
          </cell>
          <cell r="G10" t="str">
            <v>M80</v>
          </cell>
          <cell r="I10" t="str">
            <v>M/F35+</v>
          </cell>
        </row>
        <row r="11">
          <cell r="A11">
            <v>53</v>
          </cell>
          <cell r="B11" t="str">
            <v>Jonathan Carleton</v>
          </cell>
          <cell r="C11" t="str">
            <v>Ballymena &amp; Antrim AC</v>
          </cell>
          <cell r="D11">
            <v>29163</v>
          </cell>
          <cell r="E11">
            <v>39</v>
          </cell>
          <cell r="F11" t="str">
            <v>m</v>
          </cell>
          <cell r="G11" t="str">
            <v>M35</v>
          </cell>
          <cell r="I11" t="str">
            <v>M20</v>
          </cell>
        </row>
        <row r="12">
          <cell r="A12">
            <v>54</v>
          </cell>
          <cell r="B12" t="str">
            <v>Alex Shaw</v>
          </cell>
          <cell r="C12" t="str">
            <v>Regent House</v>
          </cell>
          <cell r="D12">
            <v>37866</v>
          </cell>
          <cell r="E12">
            <v>15</v>
          </cell>
          <cell r="F12" t="str">
            <v>m</v>
          </cell>
          <cell r="G12" t="str">
            <v>U17</v>
          </cell>
          <cell r="I12" t="str">
            <v>F23</v>
          </cell>
        </row>
        <row r="13">
          <cell r="A13">
            <v>55</v>
          </cell>
          <cell r="B13" t="str">
            <v>Rose McGreevy</v>
          </cell>
          <cell r="C13" t="str">
            <v>North Down AC</v>
          </cell>
          <cell r="D13">
            <v>37900</v>
          </cell>
          <cell r="E13">
            <v>15</v>
          </cell>
          <cell r="F13" t="str">
            <v>f</v>
          </cell>
          <cell r="G13" t="str">
            <v>U17</v>
          </cell>
          <cell r="I13" t="str">
            <v>M23</v>
          </cell>
        </row>
        <row r="14">
          <cell r="A14">
            <v>56</v>
          </cell>
          <cell r="B14" t="str">
            <v>Owen Johnston</v>
          </cell>
          <cell r="C14" t="str">
            <v>Ballymena &amp; Antrim AC</v>
          </cell>
          <cell r="D14">
            <v>37656</v>
          </cell>
          <cell r="E14">
            <v>16</v>
          </cell>
          <cell r="F14" t="str">
            <v>m</v>
          </cell>
          <cell r="G14" t="str">
            <v>U17</v>
          </cell>
        </row>
        <row r="15">
          <cell r="A15">
            <v>57</v>
          </cell>
          <cell r="B15" t="str">
            <v>Sarah Murray</v>
          </cell>
          <cell r="C15" t="str">
            <v>Fingallians</v>
          </cell>
          <cell r="D15">
            <v>34220</v>
          </cell>
          <cell r="E15">
            <v>25</v>
          </cell>
          <cell r="F15" t="str">
            <v>f</v>
          </cell>
          <cell r="G15" t="str">
            <v>FO</v>
          </cell>
        </row>
        <row r="16">
          <cell r="A16">
            <v>58</v>
          </cell>
          <cell r="B16" t="str">
            <v>Dylan McBRide</v>
          </cell>
          <cell r="C16" t="str">
            <v>Willowfield Harriers</v>
          </cell>
          <cell r="D16" t="str">
            <v>U17</v>
          </cell>
          <cell r="E16" t="e">
            <v>#VALUE!</v>
          </cell>
          <cell r="F16" t="str">
            <v>m</v>
          </cell>
          <cell r="G16" t="str">
            <v>U17</v>
          </cell>
        </row>
        <row r="17">
          <cell r="A17">
            <v>59</v>
          </cell>
          <cell r="B17" t="str">
            <v>George Gribbon</v>
          </cell>
          <cell r="C17" t="str">
            <v>Orangegrove AC</v>
          </cell>
          <cell r="D17">
            <v>19894</v>
          </cell>
          <cell r="E17">
            <v>65</v>
          </cell>
          <cell r="F17" t="str">
            <v>m</v>
          </cell>
          <cell r="G17" t="str">
            <v>M65</v>
          </cell>
        </row>
        <row r="18">
          <cell r="A18">
            <v>60</v>
          </cell>
          <cell r="B18" t="str">
            <v>Faith Finney</v>
          </cell>
          <cell r="C18" t="str">
            <v>City of Lisburn AC</v>
          </cell>
          <cell r="D18">
            <v>38544</v>
          </cell>
          <cell r="E18">
            <v>13</v>
          </cell>
          <cell r="F18" t="str">
            <v>f</v>
          </cell>
          <cell r="G18" t="str">
            <v>U15</v>
          </cell>
        </row>
        <row r="19">
          <cell r="A19">
            <v>61</v>
          </cell>
          <cell r="B19" t="str">
            <v>Fionntan Campbell</v>
          </cell>
          <cell r="C19" t="str">
            <v>St Malachys AC</v>
          </cell>
          <cell r="D19">
            <v>37511</v>
          </cell>
          <cell r="E19">
            <v>16</v>
          </cell>
          <cell r="F19" t="str">
            <v>m</v>
          </cell>
          <cell r="G19" t="str">
            <v>U17</v>
          </cell>
        </row>
        <row r="20">
          <cell r="A20">
            <v>62</v>
          </cell>
          <cell r="B20" t="str">
            <v>Tony McCambridge</v>
          </cell>
          <cell r="C20" t="str">
            <v>St Malachys AC</v>
          </cell>
          <cell r="D20">
            <v>36982</v>
          </cell>
          <cell r="E20">
            <v>18</v>
          </cell>
          <cell r="F20" t="str">
            <v>m</v>
          </cell>
          <cell r="G20" t="str">
            <v>U20</v>
          </cell>
        </row>
        <row r="21">
          <cell r="A21">
            <v>63</v>
          </cell>
          <cell r="B21" t="str">
            <v>Ben Mellon</v>
          </cell>
          <cell r="C21" t="str">
            <v>Derry Track Club</v>
          </cell>
          <cell r="D21">
            <v>37502</v>
          </cell>
          <cell r="E21">
            <v>16</v>
          </cell>
          <cell r="F21" t="str">
            <v>m</v>
          </cell>
          <cell r="G21" t="str">
            <v>U17</v>
          </cell>
        </row>
        <row r="22">
          <cell r="A22">
            <v>64</v>
          </cell>
          <cell r="B22" t="str">
            <v>David Mellon</v>
          </cell>
          <cell r="C22" t="str">
            <v>Derry Track Club</v>
          </cell>
          <cell r="D22">
            <v>28845</v>
          </cell>
          <cell r="E22">
            <v>40</v>
          </cell>
          <cell r="F22" t="str">
            <v>m</v>
          </cell>
          <cell r="G22" t="str">
            <v>M40</v>
          </cell>
        </row>
        <row r="23">
          <cell r="A23">
            <v>65</v>
          </cell>
          <cell r="B23" t="str">
            <v>Adrienne Gallen</v>
          </cell>
          <cell r="C23" t="str">
            <v>Lifford &amp; Strabane AC</v>
          </cell>
          <cell r="D23">
            <v>38311</v>
          </cell>
          <cell r="E23">
            <v>14</v>
          </cell>
          <cell r="F23" t="str">
            <v>f</v>
          </cell>
          <cell r="G23" t="str">
            <v>U15</v>
          </cell>
        </row>
        <row r="24">
          <cell r="A24">
            <v>66</v>
          </cell>
          <cell r="B24" t="str">
            <v>Gerry O'Boyle</v>
          </cell>
          <cell r="C24" t="str">
            <v>North Down AC</v>
          </cell>
          <cell r="D24">
            <v>21392</v>
          </cell>
          <cell r="E24">
            <v>60</v>
          </cell>
          <cell r="F24" t="str">
            <v>m</v>
          </cell>
          <cell r="G24" t="str">
            <v>M60</v>
          </cell>
        </row>
        <row r="25">
          <cell r="A25">
            <v>67</v>
          </cell>
          <cell r="B25" t="str">
            <v>Ruby Ferris</v>
          </cell>
          <cell r="C25" t="str">
            <v>Lagan Valley AC</v>
          </cell>
          <cell r="D25">
            <v>39136</v>
          </cell>
          <cell r="E25">
            <v>12</v>
          </cell>
          <cell r="F25" t="str">
            <v>f</v>
          </cell>
          <cell r="G25" t="str">
            <v>U13</v>
          </cell>
        </row>
        <row r="26">
          <cell r="A26">
            <v>68</v>
          </cell>
          <cell r="B26" t="str">
            <v>Hannah Whyte</v>
          </cell>
          <cell r="C26" t="str">
            <v>Lifford &amp; Strabane AC</v>
          </cell>
          <cell r="D26">
            <v>38564</v>
          </cell>
          <cell r="E26">
            <v>13</v>
          </cell>
          <cell r="F26" t="str">
            <v>f</v>
          </cell>
          <cell r="G26" t="str">
            <v>U15</v>
          </cell>
        </row>
        <row r="27">
          <cell r="A27">
            <v>69</v>
          </cell>
          <cell r="B27" t="str">
            <v>Brianna Catney</v>
          </cell>
          <cell r="C27" t="str">
            <v>North Down AC</v>
          </cell>
          <cell r="D27">
            <v>37601</v>
          </cell>
          <cell r="E27">
            <v>16</v>
          </cell>
          <cell r="F27" t="str">
            <v>f</v>
          </cell>
          <cell r="G27" t="str">
            <v>U17</v>
          </cell>
        </row>
        <row r="28">
          <cell r="A28">
            <v>70</v>
          </cell>
          <cell r="B28" t="str">
            <v>Beth Hammond</v>
          </cell>
          <cell r="C28" t="str">
            <v>North Down AC</v>
          </cell>
          <cell r="D28">
            <v>38492</v>
          </cell>
          <cell r="E28">
            <v>14</v>
          </cell>
          <cell r="F28" t="str">
            <v>f</v>
          </cell>
          <cell r="G28" t="str">
            <v>U15</v>
          </cell>
        </row>
        <row r="29">
          <cell r="A29">
            <v>71</v>
          </cell>
          <cell r="B29" t="str">
            <v>Jim Harris</v>
          </cell>
          <cell r="C29" t="str">
            <v>Orangegrove AC</v>
          </cell>
          <cell r="D29">
            <v>17583</v>
          </cell>
          <cell r="E29">
            <v>71</v>
          </cell>
          <cell r="F29" t="str">
            <v>m</v>
          </cell>
          <cell r="G29" t="str">
            <v>M70</v>
          </cell>
        </row>
        <row r="30">
          <cell r="A30">
            <v>72</v>
          </cell>
          <cell r="B30" t="str">
            <v>Jessica Craig</v>
          </cell>
          <cell r="C30" t="str">
            <v>North Down AC</v>
          </cell>
          <cell r="D30">
            <v>33004</v>
          </cell>
          <cell r="E30">
            <v>29</v>
          </cell>
          <cell r="F30" t="str">
            <v>f</v>
          </cell>
          <cell r="G30" t="str">
            <v>FO</v>
          </cell>
        </row>
        <row r="31">
          <cell r="A31">
            <v>73</v>
          </cell>
          <cell r="B31" t="str">
            <v>Sarah Lavery</v>
          </cell>
          <cell r="C31" t="str">
            <v>Beechmount Harriers</v>
          </cell>
          <cell r="D31">
            <v>34257</v>
          </cell>
          <cell r="E31">
            <v>25</v>
          </cell>
          <cell r="F31" t="str">
            <v>f</v>
          </cell>
          <cell r="G31" t="str">
            <v>FO</v>
          </cell>
        </row>
        <row r="32">
          <cell r="A32">
            <v>74</v>
          </cell>
          <cell r="B32" t="str">
            <v>Helen Lavery</v>
          </cell>
          <cell r="C32" t="str">
            <v>Beechmount Harriers</v>
          </cell>
          <cell r="D32">
            <v>34257</v>
          </cell>
          <cell r="E32">
            <v>25</v>
          </cell>
          <cell r="F32" t="str">
            <v>f</v>
          </cell>
          <cell r="G32" t="str">
            <v>FO</v>
          </cell>
        </row>
        <row r="33">
          <cell r="A33">
            <v>75</v>
          </cell>
          <cell r="B33" t="str">
            <v>Katie Agnew</v>
          </cell>
          <cell r="C33" t="str">
            <v>Ballymena &amp; Antrim AC</v>
          </cell>
          <cell r="D33">
            <v>37321</v>
          </cell>
          <cell r="E33">
            <v>17</v>
          </cell>
          <cell r="F33" t="str">
            <v>f</v>
          </cell>
          <cell r="G33" t="str">
            <v>U20</v>
          </cell>
        </row>
        <row r="34">
          <cell r="A34">
            <v>76</v>
          </cell>
          <cell r="B34" t="str">
            <v>Daniel McCullough</v>
          </cell>
          <cell r="C34" t="str">
            <v>Ballymena &amp; Antrim AC</v>
          </cell>
          <cell r="D34">
            <v>37145</v>
          </cell>
          <cell r="E34">
            <v>17</v>
          </cell>
          <cell r="F34" t="str">
            <v>m</v>
          </cell>
          <cell r="G34" t="str">
            <v>U20</v>
          </cell>
        </row>
        <row r="35">
          <cell r="A35">
            <v>77</v>
          </cell>
          <cell r="B35" t="str">
            <v>Katie McCullough</v>
          </cell>
          <cell r="C35" t="str">
            <v>Ballymena &amp; Antrim AC</v>
          </cell>
          <cell r="D35">
            <v>37666</v>
          </cell>
          <cell r="E35">
            <v>16</v>
          </cell>
          <cell r="F35" t="str">
            <v>f</v>
          </cell>
          <cell r="G35" t="str">
            <v>U17</v>
          </cell>
        </row>
        <row r="36">
          <cell r="A36">
            <v>78</v>
          </cell>
          <cell r="B36" t="str">
            <v>Natalie Cahon</v>
          </cell>
          <cell r="C36" t="str">
            <v>Ballymena &amp; Antrim AC</v>
          </cell>
          <cell r="D36">
            <v>36167</v>
          </cell>
          <cell r="E36">
            <v>20</v>
          </cell>
          <cell r="F36" t="str">
            <v>f</v>
          </cell>
          <cell r="G36" t="str">
            <v>U23</v>
          </cell>
        </row>
        <row r="37">
          <cell r="A37">
            <v>79</v>
          </cell>
          <cell r="B37" t="str">
            <v>Adam Kane</v>
          </cell>
          <cell r="C37" t="str">
            <v>Ballymena &amp; Antrim AC</v>
          </cell>
          <cell r="D37">
            <v>38309</v>
          </cell>
          <cell r="E37">
            <v>14</v>
          </cell>
          <cell r="F37" t="str">
            <v>m</v>
          </cell>
          <cell r="G37" t="str">
            <v>U15</v>
          </cell>
        </row>
        <row r="38">
          <cell r="A38">
            <v>80</v>
          </cell>
          <cell r="B38" t="str">
            <v>Hollie McGuigan</v>
          </cell>
          <cell r="C38" t="str">
            <v>North Down AC</v>
          </cell>
          <cell r="D38">
            <v>39044</v>
          </cell>
          <cell r="E38">
            <v>12</v>
          </cell>
          <cell r="F38" t="str">
            <v>f</v>
          </cell>
          <cell r="G38" t="str">
            <v>U13</v>
          </cell>
        </row>
        <row r="39">
          <cell r="A39">
            <v>81</v>
          </cell>
          <cell r="B39" t="str">
            <v>Jack McCloskey</v>
          </cell>
          <cell r="C39" t="str">
            <v>City of Derry AC</v>
          </cell>
          <cell r="D39">
            <v>35253</v>
          </cell>
          <cell r="E39">
            <v>22</v>
          </cell>
          <cell r="F39" t="str">
            <v>m</v>
          </cell>
          <cell r="G39" t="str">
            <v>MO</v>
          </cell>
        </row>
        <row r="40">
          <cell r="A40">
            <v>82</v>
          </cell>
          <cell r="B40" t="str">
            <v>Claire Dougherty</v>
          </cell>
          <cell r="C40" t="str">
            <v>City of Derry AC</v>
          </cell>
          <cell r="D40">
            <v>34993</v>
          </cell>
          <cell r="E40">
            <v>23</v>
          </cell>
          <cell r="F40" t="str">
            <v>f</v>
          </cell>
          <cell r="G40" t="str">
            <v>FO</v>
          </cell>
        </row>
        <row r="41">
          <cell r="A41">
            <v>83</v>
          </cell>
          <cell r="B41" t="str">
            <v>Naomi Dunne</v>
          </cell>
          <cell r="C41" t="str">
            <v>North Down AC</v>
          </cell>
          <cell r="D41">
            <v>39055</v>
          </cell>
          <cell r="E41">
            <v>12</v>
          </cell>
          <cell r="F41" t="str">
            <v>f</v>
          </cell>
          <cell r="G41" t="str">
            <v>U13</v>
          </cell>
        </row>
        <row r="42">
          <cell r="A42">
            <v>84</v>
          </cell>
          <cell r="B42" t="str">
            <v>Michael O'Donoghue</v>
          </cell>
          <cell r="C42" t="str">
            <v>Orangegrove AC</v>
          </cell>
          <cell r="D42">
            <v>26737</v>
          </cell>
          <cell r="E42">
            <v>46</v>
          </cell>
          <cell r="F42" t="str">
            <v>m</v>
          </cell>
          <cell r="G42" t="str">
            <v>M45</v>
          </cell>
        </row>
        <row r="43">
          <cell r="A43">
            <v>85</v>
          </cell>
          <cell r="B43" t="str">
            <v>Lucy Cheatley</v>
          </cell>
          <cell r="C43" t="str">
            <v>North Down AC</v>
          </cell>
          <cell r="D43">
            <v>38814</v>
          </cell>
          <cell r="E43">
            <v>13</v>
          </cell>
          <cell r="F43" t="str">
            <v>f</v>
          </cell>
          <cell r="G43" t="str">
            <v>U15</v>
          </cell>
        </row>
        <row r="44">
          <cell r="A44">
            <v>86</v>
          </cell>
          <cell r="B44" t="str">
            <v>Jude McCrossan</v>
          </cell>
          <cell r="C44" t="str">
            <v>Lifford &amp; Strabane AC</v>
          </cell>
          <cell r="D44">
            <v>37855</v>
          </cell>
          <cell r="E44">
            <v>15</v>
          </cell>
          <cell r="F44" t="str">
            <v>m</v>
          </cell>
          <cell r="G44" t="str">
            <v>U17</v>
          </cell>
        </row>
        <row r="45">
          <cell r="A45">
            <v>87</v>
          </cell>
          <cell r="B45" t="str">
            <v>Aine Marie McBride</v>
          </cell>
          <cell r="C45" t="str">
            <v>Lifford &amp; Strabane AC</v>
          </cell>
          <cell r="D45">
            <v>38121</v>
          </cell>
          <cell r="E45">
            <v>15</v>
          </cell>
          <cell r="F45" t="str">
            <v>f</v>
          </cell>
          <cell r="G45" t="str">
            <v>U15</v>
          </cell>
        </row>
        <row r="46">
          <cell r="A46">
            <v>88</v>
          </cell>
          <cell r="B46" t="str">
            <v>Sarah McCreery</v>
          </cell>
          <cell r="C46" t="str">
            <v>City of Lisburn AC</v>
          </cell>
          <cell r="D46">
            <v>37831</v>
          </cell>
          <cell r="E46">
            <v>15</v>
          </cell>
          <cell r="F46" t="str">
            <v>f</v>
          </cell>
          <cell r="G46" t="str">
            <v>U17</v>
          </cell>
        </row>
        <row r="47">
          <cell r="A47">
            <v>89</v>
          </cell>
          <cell r="B47" t="str">
            <v>Lucy Kerr</v>
          </cell>
          <cell r="C47" t="str">
            <v>North Down AC</v>
          </cell>
          <cell r="D47">
            <v>38442</v>
          </cell>
          <cell r="E47">
            <v>14</v>
          </cell>
          <cell r="F47" t="str">
            <v>f</v>
          </cell>
          <cell r="G47" t="str">
            <v>U15</v>
          </cell>
        </row>
        <row r="48">
          <cell r="A48">
            <v>90</v>
          </cell>
          <cell r="B48" t="str">
            <v>Joe Frey</v>
          </cell>
          <cell r="C48" t="str">
            <v>Lagan Valley AC</v>
          </cell>
          <cell r="D48">
            <v>20969</v>
          </cell>
          <cell r="E48">
            <v>62</v>
          </cell>
          <cell r="F48" t="str">
            <v>m</v>
          </cell>
          <cell r="G48" t="str">
            <v>M60</v>
          </cell>
        </row>
        <row r="49">
          <cell r="A49">
            <v>91</v>
          </cell>
          <cell r="B49" t="str">
            <v>Laurence Johnston</v>
          </cell>
          <cell r="C49" t="str">
            <v>North Belfast Harriers</v>
          </cell>
          <cell r="D49">
            <v>21405</v>
          </cell>
          <cell r="E49">
            <v>60</v>
          </cell>
          <cell r="F49" t="str">
            <v>m</v>
          </cell>
          <cell r="G49" t="str">
            <v>M60</v>
          </cell>
        </row>
        <row r="50">
          <cell r="A50">
            <v>92</v>
          </cell>
          <cell r="B50" t="str">
            <v>Kate Fenlon</v>
          </cell>
          <cell r="C50" t="str">
            <v>North Down AC</v>
          </cell>
          <cell r="D50">
            <v>39144</v>
          </cell>
          <cell r="E50">
            <v>12</v>
          </cell>
          <cell r="F50" t="str">
            <v>f</v>
          </cell>
          <cell r="G50" t="str">
            <v>U13</v>
          </cell>
        </row>
        <row r="51">
          <cell r="A51">
            <v>93</v>
          </cell>
          <cell r="B51" t="str">
            <v>Niamh Fenlon</v>
          </cell>
          <cell r="C51" t="str">
            <v>North Down AC</v>
          </cell>
          <cell r="D51">
            <v>38628</v>
          </cell>
          <cell r="E51">
            <v>13</v>
          </cell>
          <cell r="F51" t="str">
            <v>f</v>
          </cell>
          <cell r="G51" t="str">
            <v>U15</v>
          </cell>
        </row>
        <row r="52">
          <cell r="A52">
            <v>94</v>
          </cell>
          <cell r="B52" t="str">
            <v>Steven Donegan</v>
          </cell>
          <cell r="C52" t="str">
            <v>North Down AC</v>
          </cell>
          <cell r="D52">
            <v>30325</v>
          </cell>
          <cell r="E52">
            <v>36</v>
          </cell>
          <cell r="F52" t="str">
            <v>m</v>
          </cell>
          <cell r="G52" t="str">
            <v>M35</v>
          </cell>
        </row>
        <row r="53">
          <cell r="A53">
            <v>95</v>
          </cell>
          <cell r="B53" t="str">
            <v>Aiden O'Hagan</v>
          </cell>
          <cell r="C53" t="str">
            <v>Acorns AC</v>
          </cell>
          <cell r="D53">
            <v>28854</v>
          </cell>
          <cell r="E53">
            <v>40</v>
          </cell>
          <cell r="F53" t="str">
            <v>m</v>
          </cell>
          <cell r="G53" t="str">
            <v>M40</v>
          </cell>
        </row>
        <row r="54">
          <cell r="A54">
            <v>96</v>
          </cell>
          <cell r="B54" t="str">
            <v>Daniel Bradley</v>
          </cell>
          <cell r="C54" t="str">
            <v>Orangegrove AC</v>
          </cell>
          <cell r="D54">
            <v>31973</v>
          </cell>
          <cell r="E54">
            <v>31</v>
          </cell>
          <cell r="F54" t="str">
            <v>m</v>
          </cell>
          <cell r="G54" t="str">
            <v>MO</v>
          </cell>
        </row>
        <row r="55">
          <cell r="A55">
            <v>98</v>
          </cell>
          <cell r="B55" t="str">
            <v>Chris Moran</v>
          </cell>
          <cell r="C55" t="str">
            <v>North Down AC</v>
          </cell>
          <cell r="D55">
            <v>28224</v>
          </cell>
          <cell r="E55">
            <v>42</v>
          </cell>
          <cell r="F55" t="str">
            <v>m</v>
          </cell>
          <cell r="G55" t="str">
            <v>M40</v>
          </cell>
        </row>
        <row r="56">
          <cell r="A56">
            <v>99</v>
          </cell>
          <cell r="B56" t="str">
            <v>Heather Malone</v>
          </cell>
          <cell r="C56" t="str">
            <v>East Coast AC</v>
          </cell>
          <cell r="D56">
            <v>31000</v>
          </cell>
          <cell r="E56">
            <v>34</v>
          </cell>
          <cell r="F56" t="str">
            <v>f</v>
          </cell>
          <cell r="G56" t="str">
            <v>FO</v>
          </cell>
        </row>
        <row r="57">
          <cell r="A57">
            <v>100</v>
          </cell>
          <cell r="B57" t="str">
            <v>Sasha Wilkinson</v>
          </cell>
          <cell r="C57" t="str">
            <v>Lagan Valley AC</v>
          </cell>
          <cell r="D57">
            <v>38428</v>
          </cell>
          <cell r="E57">
            <v>14</v>
          </cell>
          <cell r="F57" t="str">
            <v>f</v>
          </cell>
          <cell r="G57" t="str">
            <v>U15</v>
          </cell>
        </row>
        <row r="58">
          <cell r="A58">
            <v>101</v>
          </cell>
          <cell r="B58" t="str">
            <v>Mark Carberry</v>
          </cell>
          <cell r="C58" t="str">
            <v>North Down AC</v>
          </cell>
          <cell r="D58">
            <v>37463</v>
          </cell>
          <cell r="E58">
            <v>16</v>
          </cell>
          <cell r="F58" t="str">
            <v>m</v>
          </cell>
          <cell r="G58" t="str">
            <v>U20</v>
          </cell>
        </row>
        <row r="59">
          <cell r="A59">
            <v>102</v>
          </cell>
          <cell r="B59" t="str">
            <v>Adam Ferris</v>
          </cell>
          <cell r="C59" t="str">
            <v>St Malachys AC</v>
          </cell>
          <cell r="D59">
            <v>37297</v>
          </cell>
          <cell r="E59">
            <v>17</v>
          </cell>
          <cell r="F59" t="str">
            <v>m</v>
          </cell>
          <cell r="G59" t="str">
            <v>U20</v>
          </cell>
        </row>
        <row r="60">
          <cell r="A60">
            <v>103</v>
          </cell>
          <cell r="B60" t="str">
            <v>Lucy Stevenson</v>
          </cell>
          <cell r="C60" t="str">
            <v>North Down AC</v>
          </cell>
          <cell r="D60">
            <v>38243</v>
          </cell>
          <cell r="E60">
            <v>14</v>
          </cell>
          <cell r="F60" t="str">
            <v>f</v>
          </cell>
          <cell r="G60" t="str">
            <v>U15</v>
          </cell>
        </row>
        <row r="61">
          <cell r="A61">
            <v>104</v>
          </cell>
          <cell r="B61" t="str">
            <v>McKenzie Murray</v>
          </cell>
          <cell r="C61" t="str">
            <v>East Down AC</v>
          </cell>
          <cell r="D61">
            <v>38259</v>
          </cell>
          <cell r="E61">
            <v>14</v>
          </cell>
          <cell r="F61" t="str">
            <v>f</v>
          </cell>
          <cell r="G61" t="str">
            <v>U15</v>
          </cell>
        </row>
        <row r="62">
          <cell r="A62">
            <v>105</v>
          </cell>
          <cell r="B62" t="str">
            <v>Dee Murray</v>
          </cell>
          <cell r="C62" t="str">
            <v>East Down AC</v>
          </cell>
          <cell r="D62">
            <v>25020</v>
          </cell>
          <cell r="E62">
            <v>51</v>
          </cell>
          <cell r="F62" t="str">
            <v>m</v>
          </cell>
          <cell r="G62" t="str">
            <v>M50</v>
          </cell>
        </row>
        <row r="63">
          <cell r="A63">
            <v>106</v>
          </cell>
          <cell r="B63" t="str">
            <v>Eimear Mulligan</v>
          </cell>
          <cell r="C63" t="str">
            <v>North Down AC</v>
          </cell>
          <cell r="D63">
            <v>39317</v>
          </cell>
          <cell r="E63">
            <v>11</v>
          </cell>
          <cell r="F63" t="str">
            <v>f</v>
          </cell>
          <cell r="G63" t="str">
            <v>U13</v>
          </cell>
        </row>
        <row r="64">
          <cell r="A64">
            <v>107</v>
          </cell>
          <cell r="B64" t="str">
            <v>Kevin Mulligan</v>
          </cell>
          <cell r="C64" t="str">
            <v>North Down AC</v>
          </cell>
          <cell r="D64">
            <v>26431</v>
          </cell>
          <cell r="E64">
            <v>47</v>
          </cell>
          <cell r="F64" t="str">
            <v>m</v>
          </cell>
          <cell r="G64" t="str">
            <v>M45</v>
          </cell>
        </row>
        <row r="65">
          <cell r="A65">
            <v>108</v>
          </cell>
          <cell r="B65" t="str">
            <v>Neil O'Driscoll</v>
          </cell>
          <cell r="C65" t="str">
            <v>North Down AC</v>
          </cell>
          <cell r="D65">
            <v>28675</v>
          </cell>
          <cell r="E65">
            <v>40</v>
          </cell>
          <cell r="F65" t="str">
            <v>m</v>
          </cell>
          <cell r="G65" t="str">
            <v>M40</v>
          </cell>
        </row>
        <row r="66">
          <cell r="A66">
            <v>109</v>
          </cell>
          <cell r="B66" t="str">
            <v>Robin Montgomery</v>
          </cell>
          <cell r="C66" t="str">
            <v>Orangegrove AC</v>
          </cell>
          <cell r="D66">
            <v>25581</v>
          </cell>
          <cell r="E66">
            <v>49</v>
          </cell>
          <cell r="F66" t="str">
            <v>m</v>
          </cell>
          <cell r="G66" t="str">
            <v>M45</v>
          </cell>
        </row>
        <row r="67">
          <cell r="A67">
            <v>110</v>
          </cell>
          <cell r="B67" t="str">
            <v>Morgan Wilson</v>
          </cell>
          <cell r="C67" t="str">
            <v>North Down AC</v>
          </cell>
          <cell r="D67">
            <v>38675</v>
          </cell>
          <cell r="E67">
            <v>13</v>
          </cell>
          <cell r="F67" t="str">
            <v>f</v>
          </cell>
          <cell r="G67" t="str">
            <v>U15</v>
          </cell>
        </row>
        <row r="68">
          <cell r="A68">
            <v>111</v>
          </cell>
          <cell r="B68" t="str">
            <v>Chris Downey</v>
          </cell>
          <cell r="C68" t="str">
            <v>North Down AC</v>
          </cell>
          <cell r="D68">
            <v>28707</v>
          </cell>
          <cell r="E68">
            <v>40</v>
          </cell>
          <cell r="F68" t="str">
            <v>m</v>
          </cell>
          <cell r="G68" t="str">
            <v>M40</v>
          </cell>
        </row>
        <row r="69">
          <cell r="A69">
            <v>112</v>
          </cell>
          <cell r="B69" t="str">
            <v>Nicola Downey</v>
          </cell>
          <cell r="C69" t="str">
            <v>North Down AC</v>
          </cell>
          <cell r="D69">
            <v>30074</v>
          </cell>
          <cell r="E69">
            <v>37</v>
          </cell>
          <cell r="F69" t="str">
            <v>f</v>
          </cell>
          <cell r="G69" t="str">
            <v>F35</v>
          </cell>
        </row>
        <row r="70">
          <cell r="A70">
            <v>113</v>
          </cell>
          <cell r="B70" t="str">
            <v>Philip Mulligan</v>
          </cell>
          <cell r="C70" t="str">
            <v>North Down AC</v>
          </cell>
          <cell r="D70">
            <v>23443</v>
          </cell>
          <cell r="E70">
            <v>55</v>
          </cell>
          <cell r="F70" t="str">
            <v>m</v>
          </cell>
          <cell r="G70" t="str">
            <v>M55</v>
          </cell>
        </row>
        <row r="71">
          <cell r="A71">
            <v>114</v>
          </cell>
          <cell r="B71" t="str">
            <v>Matthew Carville</v>
          </cell>
          <cell r="C71" t="str">
            <v>Ballydrain Harriers</v>
          </cell>
          <cell r="D71">
            <v>37355</v>
          </cell>
          <cell r="E71">
            <v>17</v>
          </cell>
          <cell r="F71" t="str">
            <v>m</v>
          </cell>
          <cell r="G71" t="str">
            <v>U20</v>
          </cell>
        </row>
        <row r="72">
          <cell r="A72">
            <v>115</v>
          </cell>
          <cell r="B72" t="str">
            <v>Nicola Stevenson</v>
          </cell>
          <cell r="C72" t="str">
            <v>North Down AC</v>
          </cell>
          <cell r="D72">
            <v>31636</v>
          </cell>
          <cell r="E72">
            <v>32</v>
          </cell>
          <cell r="F72" t="str">
            <v>f</v>
          </cell>
          <cell r="G72" t="str">
            <v>FO</v>
          </cell>
        </row>
        <row r="73">
          <cell r="A73">
            <v>116</v>
          </cell>
          <cell r="B73" t="str">
            <v>Jamie Stevenson</v>
          </cell>
          <cell r="C73" t="str">
            <v>North Down AC</v>
          </cell>
          <cell r="D73">
            <v>31397</v>
          </cell>
          <cell r="E73">
            <v>33</v>
          </cell>
          <cell r="F73" t="str">
            <v>m</v>
          </cell>
          <cell r="G73" t="str">
            <v>MO</v>
          </cell>
        </row>
        <row r="74">
          <cell r="A74">
            <v>117</v>
          </cell>
          <cell r="B74" t="str">
            <v>Glenn Donnelly</v>
          </cell>
          <cell r="C74" t="str">
            <v>Acorns AC</v>
          </cell>
          <cell r="D74">
            <v>29568</v>
          </cell>
          <cell r="E74">
            <v>38</v>
          </cell>
          <cell r="F74" t="str">
            <v>m</v>
          </cell>
          <cell r="G74" t="str">
            <v>M35</v>
          </cell>
        </row>
        <row r="75">
          <cell r="A75">
            <v>118</v>
          </cell>
          <cell r="B75" t="str">
            <v>Daryl McKee</v>
          </cell>
          <cell r="C75" t="str">
            <v>Acorns AC</v>
          </cell>
          <cell r="D75">
            <v>28674</v>
          </cell>
          <cell r="E75">
            <v>41</v>
          </cell>
          <cell r="F75" t="str">
            <v>f</v>
          </cell>
          <cell r="G75" t="str">
            <v>F40</v>
          </cell>
        </row>
        <row r="76">
          <cell r="A76">
            <v>119</v>
          </cell>
          <cell r="B76" t="str">
            <v>Rachel Gibson</v>
          </cell>
          <cell r="C76" t="str">
            <v>North Down AC</v>
          </cell>
          <cell r="D76">
            <v>33284</v>
          </cell>
          <cell r="E76">
            <v>28</v>
          </cell>
          <cell r="F76" t="str">
            <v>f</v>
          </cell>
          <cell r="G76" t="str">
            <v>FO</v>
          </cell>
        </row>
        <row r="77">
          <cell r="A77">
            <v>120</v>
          </cell>
          <cell r="B77" t="str">
            <v>Justin Bloomer</v>
          </cell>
          <cell r="C77" t="str">
            <v>Mid Ulster AC</v>
          </cell>
          <cell r="D77">
            <v>35292</v>
          </cell>
          <cell r="E77">
            <v>22</v>
          </cell>
          <cell r="F77" t="str">
            <v>m</v>
          </cell>
          <cell r="G77" t="str">
            <v>MO</v>
          </cell>
        </row>
        <row r="78">
          <cell r="A78">
            <v>121</v>
          </cell>
          <cell r="B78" t="str">
            <v>Alex Seifert</v>
          </cell>
          <cell r="C78" t="str">
            <v>City of Lisburn AC</v>
          </cell>
          <cell r="D78">
            <v>38027</v>
          </cell>
          <cell r="E78">
            <v>15</v>
          </cell>
          <cell r="F78" t="str">
            <v>m</v>
          </cell>
          <cell r="G78" t="str">
            <v>U17</v>
          </cell>
        </row>
        <row r="79">
          <cell r="A79">
            <v>122</v>
          </cell>
          <cell r="B79" t="str">
            <v>Darrah Crossan</v>
          </cell>
          <cell r="C79" t="str">
            <v>Foyle Valley AC</v>
          </cell>
          <cell r="D79">
            <v>31987</v>
          </cell>
          <cell r="E79">
            <v>31</v>
          </cell>
          <cell r="F79" t="str">
            <v>m</v>
          </cell>
          <cell r="G79" t="str">
            <v>MO</v>
          </cell>
        </row>
        <row r="80">
          <cell r="A80">
            <v>123</v>
          </cell>
          <cell r="B80" t="str">
            <v>Martin Dunleavey</v>
          </cell>
          <cell r="C80" t="str">
            <v>Foyle Valley AC</v>
          </cell>
          <cell r="D80">
            <v>24031</v>
          </cell>
          <cell r="E80">
            <v>53</v>
          </cell>
          <cell r="F80" t="str">
            <v>m</v>
          </cell>
          <cell r="G80" t="str">
            <v>M50</v>
          </cell>
        </row>
        <row r="81">
          <cell r="A81">
            <v>124</v>
          </cell>
          <cell r="B81" t="str">
            <v>Ella Hanratty</v>
          </cell>
          <cell r="C81" t="str">
            <v>City of Lisburn AC</v>
          </cell>
          <cell r="D81">
            <v>38629</v>
          </cell>
          <cell r="E81">
            <v>13</v>
          </cell>
          <cell r="F81" t="str">
            <v>f</v>
          </cell>
          <cell r="G81" t="str">
            <v>U15</v>
          </cell>
        </row>
        <row r="82">
          <cell r="A82">
            <v>125</v>
          </cell>
          <cell r="B82" t="str">
            <v>Mackenzie Eager</v>
          </cell>
          <cell r="C82" t="str">
            <v>North Down AC</v>
          </cell>
          <cell r="D82">
            <v>38819</v>
          </cell>
          <cell r="E82">
            <v>13</v>
          </cell>
          <cell r="F82" t="str">
            <v>f</v>
          </cell>
          <cell r="G82" t="str">
            <v>U15</v>
          </cell>
        </row>
        <row r="83">
          <cell r="A83">
            <v>126</v>
          </cell>
          <cell r="B83" t="str">
            <v>Sarah Grant</v>
          </cell>
          <cell r="C83" t="str">
            <v>North Down AC</v>
          </cell>
          <cell r="D83">
            <v>31456</v>
          </cell>
          <cell r="E83">
            <v>33</v>
          </cell>
          <cell r="F83" t="str">
            <v>f</v>
          </cell>
          <cell r="G83" t="str">
            <v>FO</v>
          </cell>
        </row>
        <row r="84">
          <cell r="A84">
            <v>127</v>
          </cell>
          <cell r="B84" t="str">
            <v>Darragh Andrews</v>
          </cell>
          <cell r="C84" t="str">
            <v>North Belfast Harriers</v>
          </cell>
          <cell r="D84">
            <v>35765</v>
          </cell>
          <cell r="E84">
            <v>21</v>
          </cell>
          <cell r="F84" t="str">
            <v>f</v>
          </cell>
          <cell r="G84" t="str">
            <v>U23</v>
          </cell>
        </row>
        <row r="85">
          <cell r="A85">
            <v>128</v>
          </cell>
          <cell r="B85" t="str">
            <v>Robert Bigger</v>
          </cell>
          <cell r="C85" t="str">
            <v>Derry Track Club</v>
          </cell>
          <cell r="D85">
            <v>21161</v>
          </cell>
          <cell r="E85">
            <v>61</v>
          </cell>
          <cell r="F85" t="str">
            <v>m</v>
          </cell>
          <cell r="G85" t="str">
            <v>M60</v>
          </cell>
        </row>
        <row r="86">
          <cell r="A86">
            <v>129</v>
          </cell>
          <cell r="B86" t="str">
            <v>Connie Hanna</v>
          </cell>
          <cell r="C86" t="str">
            <v>North Down AC</v>
          </cell>
          <cell r="D86">
            <v>38521</v>
          </cell>
          <cell r="E86">
            <v>14</v>
          </cell>
          <cell r="F86" t="str">
            <v>f</v>
          </cell>
          <cell r="G86" t="str">
            <v>U15</v>
          </cell>
        </row>
        <row r="87">
          <cell r="A87">
            <v>130</v>
          </cell>
          <cell r="B87" t="str">
            <v>Charlie Lawden</v>
          </cell>
          <cell r="C87" t="str">
            <v>North Down AC</v>
          </cell>
          <cell r="D87">
            <v>38552</v>
          </cell>
          <cell r="E87">
            <v>13</v>
          </cell>
          <cell r="F87" t="str">
            <v>m</v>
          </cell>
          <cell r="G87" t="str">
            <v>U15</v>
          </cell>
        </row>
        <row r="88">
          <cell r="A88">
            <v>131</v>
          </cell>
          <cell r="B88" t="str">
            <v>Hannah Lawden</v>
          </cell>
          <cell r="C88" t="str">
            <v>North Down AC</v>
          </cell>
          <cell r="D88">
            <v>38974</v>
          </cell>
          <cell r="E88">
            <v>12</v>
          </cell>
          <cell r="F88" t="str">
            <v>f</v>
          </cell>
          <cell r="G88" t="str">
            <v>U13</v>
          </cell>
        </row>
        <row r="89">
          <cell r="A89">
            <v>132</v>
          </cell>
          <cell r="B89" t="str">
            <v>Beatrice Baker</v>
          </cell>
          <cell r="C89" t="str">
            <v>North Down AC</v>
          </cell>
          <cell r="D89">
            <v>39058</v>
          </cell>
          <cell r="E89">
            <v>12</v>
          </cell>
          <cell r="F89" t="str">
            <v>f</v>
          </cell>
          <cell r="G89" t="str">
            <v>U13</v>
          </cell>
        </row>
        <row r="90">
          <cell r="A90">
            <v>133</v>
          </cell>
          <cell r="B90" t="str">
            <v>Gavin McCaffrey</v>
          </cell>
          <cell r="C90" t="str">
            <v>Ballymena &amp; Antrim AC</v>
          </cell>
          <cell r="D90">
            <v>37242</v>
          </cell>
          <cell r="E90">
            <v>17</v>
          </cell>
          <cell r="F90" t="str">
            <v>m</v>
          </cell>
          <cell r="G90" t="str">
            <v>U20</v>
          </cell>
        </row>
        <row r="91">
          <cell r="A91">
            <v>134</v>
          </cell>
          <cell r="B91" t="str">
            <v>Lucy O'Neill</v>
          </cell>
          <cell r="C91" t="str">
            <v>East Down AC</v>
          </cell>
          <cell r="D91">
            <v>38233</v>
          </cell>
          <cell r="E91">
            <v>14</v>
          </cell>
          <cell r="F91" t="str">
            <v>f</v>
          </cell>
          <cell r="G91" t="str">
            <v>U15</v>
          </cell>
        </row>
        <row r="92">
          <cell r="A92">
            <v>135</v>
          </cell>
          <cell r="B92" t="str">
            <v>Thomas Leitch</v>
          </cell>
          <cell r="C92" t="str">
            <v>Victoria Park &amp; Connswater AC</v>
          </cell>
          <cell r="D92">
            <v>26057</v>
          </cell>
          <cell r="E92">
            <v>48</v>
          </cell>
          <cell r="F92" t="str">
            <v>m</v>
          </cell>
          <cell r="G92" t="str">
            <v>M45</v>
          </cell>
        </row>
        <row r="93">
          <cell r="A93">
            <v>136</v>
          </cell>
          <cell r="B93" t="str">
            <v>Marcus McConkey</v>
          </cell>
          <cell r="C93" t="str">
            <v>Loughview AC</v>
          </cell>
          <cell r="D93">
            <v>37948</v>
          </cell>
          <cell r="E93">
            <v>15</v>
          </cell>
          <cell r="F93" t="str">
            <v>m</v>
          </cell>
          <cell r="G93" t="str">
            <v>U17</v>
          </cell>
        </row>
        <row r="94">
          <cell r="A94">
            <v>137</v>
          </cell>
          <cell r="B94" t="str">
            <v>Oliver Cook</v>
          </cell>
          <cell r="C94" t="str">
            <v>Pace Running Club</v>
          </cell>
          <cell r="D94">
            <v>31488</v>
          </cell>
          <cell r="E94">
            <v>33</v>
          </cell>
          <cell r="F94" t="str">
            <v>m</v>
          </cell>
          <cell r="G94" t="str">
            <v>MO</v>
          </cell>
        </row>
        <row r="95">
          <cell r="A95">
            <v>138</v>
          </cell>
          <cell r="B95" t="str">
            <v>Stephen Orr</v>
          </cell>
          <cell r="C95" t="str">
            <v>Orangegrove AC</v>
          </cell>
          <cell r="D95">
            <v>27518</v>
          </cell>
          <cell r="E95">
            <v>44</v>
          </cell>
          <cell r="F95" t="str">
            <v>m</v>
          </cell>
          <cell r="G95" t="str">
            <v>M40</v>
          </cell>
        </row>
        <row r="96">
          <cell r="A96">
            <v>139</v>
          </cell>
          <cell r="B96" t="str">
            <v>Martha Orr</v>
          </cell>
          <cell r="C96" t="str">
            <v>Orangegrove AC</v>
          </cell>
          <cell r="D96">
            <v>39324</v>
          </cell>
          <cell r="E96">
            <v>11</v>
          </cell>
          <cell r="F96" t="str">
            <v>f</v>
          </cell>
          <cell r="G96" t="str">
            <v>U13</v>
          </cell>
        </row>
        <row r="97">
          <cell r="A97">
            <v>140</v>
          </cell>
          <cell r="B97" t="str">
            <v>Sarah Van Der Linde</v>
          </cell>
          <cell r="C97" t="str">
            <v>Orangegrove AC</v>
          </cell>
          <cell r="D97">
            <v>39418</v>
          </cell>
          <cell r="E97">
            <v>11</v>
          </cell>
          <cell r="F97" t="str">
            <v>f</v>
          </cell>
          <cell r="G97" t="str">
            <v>U13</v>
          </cell>
        </row>
        <row r="98">
          <cell r="A98">
            <v>141</v>
          </cell>
          <cell r="B98" t="str">
            <v>Rick Hill</v>
          </cell>
          <cell r="C98" t="str">
            <v>East Antrim AC</v>
          </cell>
          <cell r="D98">
            <v>30978</v>
          </cell>
          <cell r="E98">
            <v>34</v>
          </cell>
          <cell r="F98" t="str">
            <v>m</v>
          </cell>
          <cell r="G98" t="str">
            <v>MO</v>
          </cell>
        </row>
        <row r="99">
          <cell r="A99">
            <v>142</v>
          </cell>
          <cell r="B99" t="str">
            <v>Rachel McCann</v>
          </cell>
          <cell r="C99" t="str">
            <v>North Down AC</v>
          </cell>
          <cell r="D99">
            <v>37160</v>
          </cell>
          <cell r="E99">
            <v>17</v>
          </cell>
          <cell r="F99" t="str">
            <v>f</v>
          </cell>
          <cell r="G99" t="str">
            <v>U20</v>
          </cell>
        </row>
        <row r="100">
          <cell r="A100">
            <v>143</v>
          </cell>
          <cell r="B100" t="str">
            <v>Aisling Smith</v>
          </cell>
          <cell r="C100" t="str">
            <v>Ballymena &amp; Antrim AC</v>
          </cell>
          <cell r="D100">
            <v>39118</v>
          </cell>
          <cell r="E100">
            <v>12</v>
          </cell>
          <cell r="F100" t="str">
            <v>f</v>
          </cell>
          <cell r="G100" t="str">
            <v>U13</v>
          </cell>
        </row>
        <row r="101">
          <cell r="A101">
            <v>144</v>
          </cell>
          <cell r="B101" t="str">
            <v>Jayden Booth</v>
          </cell>
          <cell r="C101" t="str">
            <v>North Down AC</v>
          </cell>
          <cell r="D101">
            <v>39103</v>
          </cell>
          <cell r="E101">
            <v>12</v>
          </cell>
          <cell r="F101" t="str">
            <v xml:space="preserve">m </v>
          </cell>
          <cell r="G101" t="str">
            <v>U13</v>
          </cell>
        </row>
        <row r="102">
          <cell r="A102">
            <v>145</v>
          </cell>
          <cell r="B102" t="str">
            <v>Jake Stafford</v>
          </cell>
          <cell r="C102" t="str">
            <v>Willowfield Harriers</v>
          </cell>
          <cell r="D102">
            <v>38072</v>
          </cell>
          <cell r="E102">
            <v>15</v>
          </cell>
          <cell r="F102" t="str">
            <v>m</v>
          </cell>
          <cell r="G102" t="str">
            <v>U17</v>
          </cell>
        </row>
        <row r="103">
          <cell r="A103">
            <v>146</v>
          </cell>
          <cell r="B103" t="str">
            <v>David Montgomery</v>
          </cell>
          <cell r="C103" t="str">
            <v>Orangegrove AC</v>
          </cell>
          <cell r="D103">
            <v>26382</v>
          </cell>
          <cell r="E103">
            <v>47</v>
          </cell>
          <cell r="F103" t="str">
            <v>m</v>
          </cell>
          <cell r="G103" t="str">
            <v>M45</v>
          </cell>
        </row>
        <row r="104">
          <cell r="A104">
            <v>147</v>
          </cell>
          <cell r="B104" t="str">
            <v>Alan Hughes</v>
          </cell>
          <cell r="C104" t="str">
            <v>North Down AC</v>
          </cell>
          <cell r="D104">
            <v>28412</v>
          </cell>
          <cell r="E104">
            <v>41</v>
          </cell>
          <cell r="F104" t="str">
            <v>m</v>
          </cell>
          <cell r="G104" t="str">
            <v>M40</v>
          </cell>
        </row>
        <row r="105">
          <cell r="A105">
            <v>148</v>
          </cell>
          <cell r="B105" t="str">
            <v>Anna Cousins</v>
          </cell>
          <cell r="C105" t="str">
            <v>North Down AC</v>
          </cell>
          <cell r="D105">
            <v>39021</v>
          </cell>
          <cell r="E105">
            <v>12</v>
          </cell>
          <cell r="F105" t="str">
            <v>f</v>
          </cell>
          <cell r="G105" t="str">
            <v>U13</v>
          </cell>
        </row>
        <row r="106">
          <cell r="A106">
            <v>149</v>
          </cell>
          <cell r="B106" t="str">
            <v>Colin McDowell</v>
          </cell>
          <cell r="C106" t="str">
            <v>Unattached</v>
          </cell>
          <cell r="D106">
            <v>25444</v>
          </cell>
          <cell r="E106">
            <v>49</v>
          </cell>
          <cell r="F106" t="str">
            <v>m</v>
          </cell>
          <cell r="G106" t="str">
            <v>M45</v>
          </cell>
        </row>
        <row r="107">
          <cell r="A107">
            <v>150</v>
          </cell>
          <cell r="B107" t="str">
            <v>Mark Cornett</v>
          </cell>
          <cell r="C107" t="str">
            <v>Dromore AC</v>
          </cell>
          <cell r="D107">
            <v>33376</v>
          </cell>
          <cell r="E107">
            <v>28</v>
          </cell>
          <cell r="F107" t="str">
            <v>m</v>
          </cell>
          <cell r="G107" t="str">
            <v>MO</v>
          </cell>
        </row>
        <row r="108">
          <cell r="A108">
            <v>151</v>
          </cell>
          <cell r="B108" t="str">
            <v>Evan Boyce</v>
          </cell>
          <cell r="C108" t="str">
            <v>ballydrain</v>
          </cell>
          <cell r="D108">
            <v>27894</v>
          </cell>
          <cell r="E108">
            <v>43</v>
          </cell>
          <cell r="F108" t="str">
            <v>m</v>
          </cell>
          <cell r="G108" t="str">
            <v>M40</v>
          </cell>
        </row>
        <row r="109">
          <cell r="A109">
            <v>152</v>
          </cell>
          <cell r="B109" t="str">
            <v>James Kelly</v>
          </cell>
          <cell r="C109" t="str">
            <v>Finn Valley AC</v>
          </cell>
          <cell r="D109">
            <v>36582</v>
          </cell>
          <cell r="E109">
            <v>19</v>
          </cell>
          <cell r="F109" t="str">
            <v>m</v>
          </cell>
          <cell r="G109" t="str">
            <v>U20</v>
          </cell>
        </row>
        <row r="110">
          <cell r="A110">
            <v>153</v>
          </cell>
          <cell r="B110" t="str">
            <v>Freya Boyce</v>
          </cell>
          <cell r="C110" t="str">
            <v>Loughview AC</v>
          </cell>
          <cell r="D110">
            <v>39529</v>
          </cell>
          <cell r="E110">
            <v>11</v>
          </cell>
          <cell r="F110" t="str">
            <v>f</v>
          </cell>
          <cell r="G110" t="str">
            <v>U13</v>
          </cell>
        </row>
        <row r="111">
          <cell r="A111">
            <v>154</v>
          </cell>
          <cell r="B111" t="str">
            <v>Conor Curran</v>
          </cell>
          <cell r="C111" t="str">
            <v>North Belfast Harriers</v>
          </cell>
          <cell r="D111">
            <v>27440</v>
          </cell>
          <cell r="E111">
            <v>44</v>
          </cell>
          <cell r="F111" t="str">
            <v>m</v>
          </cell>
          <cell r="G111" t="str">
            <v>M40</v>
          </cell>
        </row>
        <row r="112">
          <cell r="A112">
            <v>155</v>
          </cell>
          <cell r="B112" t="str">
            <v>John Black</v>
          </cell>
          <cell r="C112" t="str">
            <v>North Belfast Harriers</v>
          </cell>
          <cell r="D112">
            <v>32164</v>
          </cell>
          <cell r="E112">
            <v>31</v>
          </cell>
          <cell r="F112" t="str">
            <v>m</v>
          </cell>
          <cell r="G112" t="str">
            <v>MO</v>
          </cell>
        </row>
        <row r="113">
          <cell r="A113">
            <v>156</v>
          </cell>
          <cell r="B113" t="str">
            <v>Jamie Morris</v>
          </cell>
          <cell r="C113" t="str">
            <v>Willowfield Harriers</v>
          </cell>
          <cell r="D113">
            <v>38786</v>
          </cell>
          <cell r="E113">
            <v>13</v>
          </cell>
          <cell r="F113" t="str">
            <v>m</v>
          </cell>
          <cell r="G113" t="str">
            <v>U15</v>
          </cell>
        </row>
        <row r="114">
          <cell r="A114">
            <v>157</v>
          </cell>
          <cell r="B114" t="str">
            <v>Emmy Thornton</v>
          </cell>
          <cell r="C114" t="str">
            <v>Willowfield Harriers</v>
          </cell>
          <cell r="D114">
            <v>38511</v>
          </cell>
          <cell r="E114">
            <v>14</v>
          </cell>
          <cell r="F114" t="str">
            <v>f</v>
          </cell>
          <cell r="G114" t="str">
            <v>U15</v>
          </cell>
        </row>
        <row r="115">
          <cell r="A115">
            <v>158</v>
          </cell>
          <cell r="B115" t="str">
            <v>Conal McCambridge</v>
          </cell>
          <cell r="C115" t="str">
            <v>North Belfast Harriers</v>
          </cell>
          <cell r="D115">
            <v>35253</v>
          </cell>
          <cell r="E115">
            <v>22</v>
          </cell>
          <cell r="F115" t="str">
            <v>m</v>
          </cell>
          <cell r="G115" t="str">
            <v>MO</v>
          </cell>
        </row>
        <row r="116">
          <cell r="A116">
            <v>159</v>
          </cell>
          <cell r="B116" t="str">
            <v>Alan Massey</v>
          </cell>
          <cell r="C116" t="str">
            <v>North Down AC</v>
          </cell>
          <cell r="D116">
            <v>2.9279279279279279E-2</v>
          </cell>
          <cell r="E116">
            <v>45</v>
          </cell>
          <cell r="F116" t="str">
            <v>m</v>
          </cell>
          <cell r="G116" t="str">
            <v>M45</v>
          </cell>
        </row>
        <row r="117">
          <cell r="A117">
            <v>160</v>
          </cell>
          <cell r="B117" t="str">
            <v>Gareth Lyons</v>
          </cell>
          <cell r="C117" t="str">
            <v>North Belfast Harriers</v>
          </cell>
          <cell r="D117">
            <v>28035</v>
          </cell>
          <cell r="E117">
            <v>42</v>
          </cell>
          <cell r="F117" t="str">
            <v>m</v>
          </cell>
          <cell r="G117" t="str">
            <v>M40</v>
          </cell>
        </row>
        <row r="118">
          <cell r="A118">
            <v>161</v>
          </cell>
          <cell r="B118" t="str">
            <v>Sasha Barrett-Ferris</v>
          </cell>
          <cell r="C118" t="str">
            <v>City of Lisburn AC</v>
          </cell>
          <cell r="D118">
            <v>37463</v>
          </cell>
          <cell r="E118">
            <v>16</v>
          </cell>
          <cell r="F118" t="str">
            <v>f</v>
          </cell>
          <cell r="G118" t="str">
            <v>U20</v>
          </cell>
        </row>
        <row r="119">
          <cell r="A119">
            <v>162</v>
          </cell>
          <cell r="B119" t="str">
            <v>Cain McDonald</v>
          </cell>
          <cell r="C119" t="str">
            <v>Ballymena &amp; Antrim AC</v>
          </cell>
          <cell r="D119">
            <v>36400</v>
          </cell>
          <cell r="E119">
            <v>19</v>
          </cell>
          <cell r="F119" t="str">
            <v>m</v>
          </cell>
          <cell r="G119" t="str">
            <v>U23</v>
          </cell>
        </row>
        <row r="120">
          <cell r="A120">
            <v>163</v>
          </cell>
          <cell r="B120" t="str">
            <v>Conor Crilly</v>
          </cell>
          <cell r="C120" t="str">
            <v>Ballymena Runners</v>
          </cell>
          <cell r="D120">
            <v>31308</v>
          </cell>
          <cell r="E120">
            <v>33</v>
          </cell>
          <cell r="F120" t="str">
            <v>m</v>
          </cell>
          <cell r="G120" t="str">
            <v>MO</v>
          </cell>
        </row>
        <row r="121">
          <cell r="A121">
            <v>164</v>
          </cell>
          <cell r="B121" t="str">
            <v>Kerry Bamber</v>
          </cell>
          <cell r="C121" t="str">
            <v>Ballymena Runners</v>
          </cell>
          <cell r="D121">
            <v>32269</v>
          </cell>
          <cell r="E121">
            <v>31</v>
          </cell>
          <cell r="F121" t="str">
            <v>f</v>
          </cell>
          <cell r="G121" t="str">
            <v>FO</v>
          </cell>
        </row>
        <row r="122">
          <cell r="A122">
            <v>165</v>
          </cell>
          <cell r="B122" t="str">
            <v>Devon Sprake</v>
          </cell>
          <cell r="C122" t="str">
            <v>Loughview AC</v>
          </cell>
          <cell r="D122">
            <v>38224</v>
          </cell>
          <cell r="E122">
            <v>14</v>
          </cell>
          <cell r="F122" t="str">
            <v>m</v>
          </cell>
          <cell r="G122" t="str">
            <v>U17</v>
          </cell>
        </row>
        <row r="123">
          <cell r="A123">
            <v>166</v>
          </cell>
          <cell r="B123" t="str">
            <v>Conan McCaughey</v>
          </cell>
          <cell r="C123" t="str">
            <v>North Belfast Harriers</v>
          </cell>
          <cell r="D123">
            <v>32860</v>
          </cell>
          <cell r="E123">
            <v>29</v>
          </cell>
          <cell r="F123" t="str">
            <v>m</v>
          </cell>
          <cell r="G123" t="str">
            <v>MO</v>
          </cell>
        </row>
        <row r="124">
          <cell r="A124">
            <v>167</v>
          </cell>
          <cell r="B124" t="str">
            <v>Selina Myles</v>
          </cell>
          <cell r="C124" t="str">
            <v>Orangegrove AC</v>
          </cell>
          <cell r="D124">
            <v>29897</v>
          </cell>
          <cell r="E124">
            <v>37</v>
          </cell>
          <cell r="F124" t="str">
            <v>f</v>
          </cell>
          <cell r="G124" t="str">
            <v>F35</v>
          </cell>
        </row>
        <row r="125">
          <cell r="A125">
            <v>168</v>
          </cell>
          <cell r="B125" t="str">
            <v>Catherine McIntyre</v>
          </cell>
          <cell r="C125" t="str">
            <v>Orangegrove AC</v>
          </cell>
          <cell r="D125">
            <v>31882</v>
          </cell>
          <cell r="E125">
            <v>32</v>
          </cell>
          <cell r="F125" t="str">
            <v>f</v>
          </cell>
          <cell r="G125" t="str">
            <v>FO</v>
          </cell>
        </row>
        <row r="126">
          <cell r="A126">
            <v>169</v>
          </cell>
          <cell r="B126" t="str">
            <v>Megan Briggs</v>
          </cell>
          <cell r="C126" t="str">
            <v>North Down AC</v>
          </cell>
          <cell r="D126">
            <v>37643</v>
          </cell>
          <cell r="E126">
            <v>16</v>
          </cell>
          <cell r="F126" t="str">
            <v>f</v>
          </cell>
          <cell r="G126" t="str">
            <v>U17</v>
          </cell>
        </row>
        <row r="127">
          <cell r="A127">
            <v>170</v>
          </cell>
          <cell r="B127" t="str">
            <v>Daire Browne</v>
          </cell>
          <cell r="C127" t="str">
            <v>Unattached</v>
          </cell>
          <cell r="D127">
            <v>37898</v>
          </cell>
          <cell r="E127">
            <v>15</v>
          </cell>
          <cell r="F127" t="str">
            <v>f</v>
          </cell>
          <cell r="G127" t="str">
            <v>U15</v>
          </cell>
        </row>
        <row r="128">
          <cell r="A128">
            <v>171</v>
          </cell>
          <cell r="B128" t="str">
            <v>Claire Scott</v>
          </cell>
          <cell r="C128" t="str">
            <v>North Down AC</v>
          </cell>
          <cell r="D128">
            <v>26683</v>
          </cell>
          <cell r="E128">
            <v>46</v>
          </cell>
          <cell r="F128" t="str">
            <v>f</v>
          </cell>
          <cell r="G128" t="str">
            <v>F45</v>
          </cell>
        </row>
        <row r="129">
          <cell r="A129">
            <v>172</v>
          </cell>
          <cell r="B129" t="str">
            <v>Nick Irvine</v>
          </cell>
          <cell r="C129" t="str">
            <v>North Down AC</v>
          </cell>
          <cell r="D129">
            <v>28488</v>
          </cell>
          <cell r="E129">
            <v>41</v>
          </cell>
          <cell r="F129" t="str">
            <v>m</v>
          </cell>
          <cell r="G129" t="str">
            <v>M40</v>
          </cell>
        </row>
        <row r="130">
          <cell r="A130">
            <v>173</v>
          </cell>
          <cell r="B130" t="str">
            <v>Mark McKinstrey</v>
          </cell>
          <cell r="C130" t="str">
            <v>North Belfast Harriers</v>
          </cell>
          <cell r="D130">
            <v>30448</v>
          </cell>
          <cell r="E130">
            <v>36</v>
          </cell>
          <cell r="F130" t="str">
            <v>m</v>
          </cell>
          <cell r="G130" t="str">
            <v>M35</v>
          </cell>
        </row>
        <row r="131">
          <cell r="A131">
            <v>174</v>
          </cell>
          <cell r="B131" t="str">
            <v>Kyle Thompson</v>
          </cell>
          <cell r="C131" t="str">
            <v>Regent House</v>
          </cell>
          <cell r="D131">
            <v>38463</v>
          </cell>
          <cell r="E131">
            <v>14</v>
          </cell>
          <cell r="F131" t="str">
            <v>f</v>
          </cell>
          <cell r="G131" t="str">
            <v>U15</v>
          </cell>
        </row>
        <row r="132">
          <cell r="A132">
            <v>175</v>
          </cell>
          <cell r="B132" t="str">
            <v>Ronan Bloomer</v>
          </cell>
          <cell r="C132" t="str">
            <v>Ballymena &amp; Antrim AC</v>
          </cell>
          <cell r="D132">
            <v>34389</v>
          </cell>
          <cell r="E132">
            <v>25</v>
          </cell>
          <cell r="F132" t="str">
            <v>m</v>
          </cell>
          <cell r="G132" t="str">
            <v>MO</v>
          </cell>
        </row>
        <row r="133">
          <cell r="A133">
            <v>176</v>
          </cell>
          <cell r="B133" t="str">
            <v>Shane Bloomer</v>
          </cell>
          <cell r="C133" t="str">
            <v>Mid Ulster AC</v>
          </cell>
          <cell r="D133">
            <v>33725</v>
          </cell>
          <cell r="E133">
            <v>27</v>
          </cell>
          <cell r="F133" t="str">
            <v>m</v>
          </cell>
          <cell r="G133" t="str">
            <v>MO</v>
          </cell>
        </row>
        <row r="134">
          <cell r="A134">
            <v>177</v>
          </cell>
          <cell r="B134" t="str">
            <v>Paul Flynn</v>
          </cell>
          <cell r="C134" t="str">
            <v>Ballydrain Harriers</v>
          </cell>
          <cell r="D134">
            <v>30535</v>
          </cell>
          <cell r="E134">
            <v>35</v>
          </cell>
          <cell r="F134" t="str">
            <v>m</v>
          </cell>
          <cell r="G134" t="str">
            <v>M35</v>
          </cell>
        </row>
        <row r="135">
          <cell r="A135">
            <v>178</v>
          </cell>
          <cell r="B135" t="str">
            <v>Philip Baillie</v>
          </cell>
          <cell r="C135" t="str">
            <v>North Down AC</v>
          </cell>
          <cell r="D135">
            <v>32057</v>
          </cell>
          <cell r="E135">
            <v>31</v>
          </cell>
          <cell r="F135" t="str">
            <v>m</v>
          </cell>
          <cell r="G135" t="str">
            <v>MO</v>
          </cell>
        </row>
        <row r="136">
          <cell r="A136">
            <v>179</v>
          </cell>
          <cell r="B136" t="str">
            <v>Naomi Morgan</v>
          </cell>
          <cell r="C136" t="str">
            <v>City of Derry AC</v>
          </cell>
          <cell r="D136">
            <v>35392</v>
          </cell>
          <cell r="E136">
            <v>22</v>
          </cell>
          <cell r="F136" t="str">
            <v>f</v>
          </cell>
          <cell r="G136" t="str">
            <v>U23</v>
          </cell>
        </row>
        <row r="137">
          <cell r="A137">
            <v>180</v>
          </cell>
          <cell r="B137" t="str">
            <v>Ryan Lynas</v>
          </cell>
          <cell r="C137" t="str">
            <v>North Down AC</v>
          </cell>
          <cell r="D137">
            <v>38510</v>
          </cell>
          <cell r="E137">
            <v>14</v>
          </cell>
          <cell r="F137" t="str">
            <v>m</v>
          </cell>
          <cell r="G137" t="str">
            <v>U15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26B86-84A0-427D-8E42-E46933ABF68C}">
  <dimension ref="A1:N260"/>
  <sheetViews>
    <sheetView workbookViewId="0">
      <selection sqref="A1:XFD1048576"/>
    </sheetView>
  </sheetViews>
  <sheetFormatPr defaultRowHeight="15" x14ac:dyDescent="0.25"/>
  <cols>
    <col min="1" max="1" width="13.140625" style="1" customWidth="1"/>
    <col min="2" max="2" width="9.140625" style="1"/>
    <col min="4" max="4" width="20" bestFit="1" customWidth="1"/>
    <col min="5" max="5" width="29" bestFit="1" customWidth="1"/>
    <col min="6" max="6" width="10.5703125" bestFit="1" customWidth="1"/>
    <col min="13" max="13" width="10.5703125" bestFit="1" customWidth="1"/>
  </cols>
  <sheetData>
    <row r="1" spans="1:13" x14ac:dyDescent="0.25">
      <c r="A1" s="1" t="s">
        <v>0</v>
      </c>
    </row>
    <row r="2" spans="1:13" x14ac:dyDescent="0.25">
      <c r="A2" s="1" t="s">
        <v>1</v>
      </c>
    </row>
    <row r="3" spans="1:13" x14ac:dyDescent="0.25">
      <c r="A3" s="2">
        <v>43648</v>
      </c>
    </row>
    <row r="4" spans="1:13" x14ac:dyDescent="0.25">
      <c r="A4" s="1" t="s">
        <v>2</v>
      </c>
    </row>
    <row r="8" spans="1:13" s="4" customFormat="1" ht="18.75" x14ac:dyDescent="0.3">
      <c r="A8" s="3" t="s">
        <v>3</v>
      </c>
      <c r="B8" s="3" t="s">
        <v>4</v>
      </c>
      <c r="H8" s="3"/>
    </row>
    <row r="9" spans="1:13" s="4" customFormat="1" ht="18.75" x14ac:dyDescent="0.3">
      <c r="A9" s="3" t="s">
        <v>5</v>
      </c>
      <c r="B9" s="3"/>
      <c r="C9" s="4" t="s">
        <v>6</v>
      </c>
      <c r="H9" s="3"/>
    </row>
    <row r="10" spans="1:13" s="1" customFormat="1" x14ac:dyDescent="0.25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M10" s="6"/>
    </row>
    <row r="11" spans="1:13" x14ac:dyDescent="0.25">
      <c r="A11" s="5">
        <v>1</v>
      </c>
      <c r="B11" s="5">
        <v>12.52</v>
      </c>
      <c r="C11" s="7">
        <v>80</v>
      </c>
      <c r="D11" s="7" t="str">
        <f t="shared" ref="D11:D59" si="0">IF(ISBLANK(C11),"",VLOOKUP(C11,Entry,2,FALSE))</f>
        <v>Hollie McGuigan</v>
      </c>
      <c r="E11" s="7" t="str">
        <f t="shared" ref="E11:E59" si="1">IF(ISBLANK(C11),"",VLOOKUP(C11,Entry,3,FALSE))</f>
        <v>North Down AC</v>
      </c>
      <c r="F11" s="7" t="str">
        <f t="shared" ref="F11:F16" si="2">IF(ISBLANK(C11),"",VLOOKUP(C11,Entry,7,FALSE))</f>
        <v>U13</v>
      </c>
      <c r="H11" s="1"/>
      <c r="I11" s="1"/>
      <c r="M11" s="8"/>
    </row>
    <row r="12" spans="1:13" x14ac:dyDescent="0.25">
      <c r="A12" s="5">
        <v>2</v>
      </c>
      <c r="B12" s="5">
        <v>12.97</v>
      </c>
      <c r="C12" s="7">
        <v>148</v>
      </c>
      <c r="D12" s="7" t="str">
        <f t="shared" si="0"/>
        <v>Anna Cousins</v>
      </c>
      <c r="E12" s="7" t="str">
        <f t="shared" si="1"/>
        <v>North Down AC</v>
      </c>
      <c r="F12" s="7" t="str">
        <f t="shared" si="2"/>
        <v>U13</v>
      </c>
      <c r="H12" s="1"/>
      <c r="I12" s="1"/>
      <c r="M12" s="8"/>
    </row>
    <row r="13" spans="1:13" x14ac:dyDescent="0.25">
      <c r="A13" s="5">
        <v>3</v>
      </c>
      <c r="B13" s="5">
        <v>13.48</v>
      </c>
      <c r="C13" s="7">
        <v>92</v>
      </c>
      <c r="D13" s="7" t="str">
        <f t="shared" si="0"/>
        <v>Kate Fenlon</v>
      </c>
      <c r="E13" s="7" t="str">
        <f t="shared" si="1"/>
        <v>North Down AC</v>
      </c>
      <c r="F13" s="7" t="str">
        <f t="shared" si="2"/>
        <v>U13</v>
      </c>
      <c r="H13" s="1"/>
      <c r="I13" s="1"/>
      <c r="M13" s="8"/>
    </row>
    <row r="14" spans="1:13" x14ac:dyDescent="0.25">
      <c r="A14" s="5">
        <v>4</v>
      </c>
      <c r="B14" s="5">
        <v>13.91</v>
      </c>
      <c r="C14" s="7">
        <v>140</v>
      </c>
      <c r="D14" s="7" t="str">
        <f t="shared" si="0"/>
        <v>Sarah Van Der Linde</v>
      </c>
      <c r="E14" s="7" t="str">
        <f t="shared" si="1"/>
        <v>Orangegrove AC</v>
      </c>
      <c r="F14" s="7" t="str">
        <f t="shared" si="2"/>
        <v>U13</v>
      </c>
      <c r="H14" s="1"/>
      <c r="I14" s="1"/>
      <c r="M14" s="8"/>
    </row>
    <row r="15" spans="1:13" x14ac:dyDescent="0.25">
      <c r="A15" s="5">
        <v>5</v>
      </c>
      <c r="B15" s="5">
        <v>16.239999999999998</v>
      </c>
      <c r="C15" s="7">
        <v>83</v>
      </c>
      <c r="D15" s="7" t="str">
        <f t="shared" si="0"/>
        <v>Naomi Dunne</v>
      </c>
      <c r="E15" s="7" t="str">
        <f t="shared" si="1"/>
        <v>North Down AC</v>
      </c>
      <c r="F15" s="7" t="str">
        <f t="shared" si="2"/>
        <v>U13</v>
      </c>
      <c r="H15" s="1"/>
      <c r="I15" s="1"/>
      <c r="M15" s="8"/>
    </row>
    <row r="16" spans="1:13" x14ac:dyDescent="0.25">
      <c r="D16" t="str">
        <f t="shared" si="0"/>
        <v/>
      </c>
      <c r="E16" t="str">
        <f t="shared" si="1"/>
        <v/>
      </c>
      <c r="F16" t="str">
        <f t="shared" si="2"/>
        <v/>
      </c>
      <c r="H16" s="1"/>
      <c r="I16" s="1"/>
      <c r="M16" s="8"/>
    </row>
    <row r="17" spans="1:14" s="4" customFormat="1" ht="18.75" x14ac:dyDescent="0.3">
      <c r="A17" s="3" t="s">
        <v>13</v>
      </c>
      <c r="B17" s="3"/>
      <c r="H17" s="3"/>
    </row>
    <row r="18" spans="1:14" s="4" customFormat="1" ht="18.75" x14ac:dyDescent="0.3">
      <c r="A18" s="3" t="s">
        <v>14</v>
      </c>
      <c r="B18" s="3"/>
      <c r="C18" s="4" t="s">
        <v>15</v>
      </c>
      <c r="H18" s="3"/>
    </row>
    <row r="19" spans="1:14" s="1" customFormat="1" x14ac:dyDescent="0.25">
      <c r="A19" s="5" t="s">
        <v>7</v>
      </c>
      <c r="B19" s="5" t="s">
        <v>8</v>
      </c>
      <c r="C19" s="5" t="s">
        <v>9</v>
      </c>
      <c r="D19" s="5" t="s">
        <v>10</v>
      </c>
      <c r="E19" s="5" t="s">
        <v>11</v>
      </c>
      <c r="F19" s="5" t="s">
        <v>12</v>
      </c>
      <c r="M19" s="6"/>
    </row>
    <row r="20" spans="1:14" x14ac:dyDescent="0.25">
      <c r="A20" s="5">
        <v>1</v>
      </c>
      <c r="B20" s="5">
        <v>12.79</v>
      </c>
      <c r="C20" s="7">
        <v>60</v>
      </c>
      <c r="D20" s="7" t="str">
        <f t="shared" si="0"/>
        <v>Faith Finney</v>
      </c>
      <c r="E20" s="7" t="str">
        <f t="shared" si="1"/>
        <v>City of Lisburn AC</v>
      </c>
      <c r="F20" s="7" t="str">
        <f>IF(ISBLANK(C20),"",VLOOKUP(C20,Entry,7,FALSE))</f>
        <v>U15</v>
      </c>
      <c r="H20" s="1"/>
      <c r="I20" s="1"/>
      <c r="M20" s="8"/>
    </row>
    <row r="21" spans="1:14" x14ac:dyDescent="0.25">
      <c r="A21" s="5">
        <v>2</v>
      </c>
      <c r="B21" s="5">
        <v>13.27</v>
      </c>
      <c r="C21" s="7">
        <v>124</v>
      </c>
      <c r="D21" s="7" t="str">
        <f t="shared" si="0"/>
        <v>Ella Hanratty</v>
      </c>
      <c r="E21" s="7" t="str">
        <f t="shared" si="1"/>
        <v>City of Lisburn AC</v>
      </c>
      <c r="F21" s="7" t="str">
        <f>IF(ISBLANK(C21),"",VLOOKUP(C21,Entry,7,FALSE))</f>
        <v>U15</v>
      </c>
      <c r="H21" s="1"/>
      <c r="I21" s="1"/>
      <c r="M21" s="8"/>
    </row>
    <row r="22" spans="1:14" x14ac:dyDescent="0.25">
      <c r="A22" s="5">
        <v>3</v>
      </c>
      <c r="B22" s="5">
        <v>13.45</v>
      </c>
      <c r="C22" s="7">
        <v>129</v>
      </c>
      <c r="D22" s="7" t="str">
        <f t="shared" si="0"/>
        <v>Connie Hanna</v>
      </c>
      <c r="E22" s="7" t="str">
        <f t="shared" si="1"/>
        <v>North Down AC</v>
      </c>
      <c r="F22" s="7" t="str">
        <f>IF(ISBLANK(C22),"",VLOOKUP(C22,Entry,7,FALSE))</f>
        <v>U15</v>
      </c>
      <c r="H22" s="1"/>
      <c r="I22" s="1"/>
      <c r="M22" s="8"/>
    </row>
    <row r="23" spans="1:14" x14ac:dyDescent="0.25">
      <c r="D23" t="str">
        <f t="shared" si="0"/>
        <v/>
      </c>
      <c r="E23" t="str">
        <f t="shared" si="1"/>
        <v/>
      </c>
      <c r="F23" t="str">
        <f>IF(ISBLANK(C23),"",VLOOKUP(C23,Entry,7,FALSE))</f>
        <v/>
      </c>
      <c r="H23" s="1"/>
      <c r="I23" s="1"/>
      <c r="K23" t="str">
        <f t="shared" ref="K23:K59" si="3">IF(ISBLANK(J23),"",VLOOKUP(J23,Entry,2,FALSE))</f>
        <v/>
      </c>
      <c r="L23" t="str">
        <f t="shared" ref="L23:L59" si="4">IF(ISBLANK(J23),"",VLOOKUP(J23,Entry,3,FALSE))</f>
        <v/>
      </c>
      <c r="M23" s="8" t="str">
        <f t="shared" ref="M23:M59" si="5">IF(ISBLANK(J23),"",VLOOKUP(J23,Entry,4,FALSE))</f>
        <v/>
      </c>
      <c r="N23" t="str">
        <f t="shared" ref="N23:N59" si="6">IF(ISBLANK(J23),"",VLOOKUP(J23,Entry,7,FALSE))</f>
        <v/>
      </c>
    </row>
    <row r="24" spans="1:14" s="4" customFormat="1" ht="18.75" x14ac:dyDescent="0.3">
      <c r="A24" s="3" t="s">
        <v>16</v>
      </c>
      <c r="B24" s="3"/>
      <c r="H24" s="3"/>
    </row>
    <row r="25" spans="1:14" s="4" customFormat="1" ht="18.75" x14ac:dyDescent="0.3">
      <c r="A25" s="3" t="s">
        <v>17</v>
      </c>
      <c r="B25" s="3"/>
      <c r="C25" s="4" t="s">
        <v>15</v>
      </c>
      <c r="H25" s="3"/>
    </row>
    <row r="26" spans="1:14" s="1" customFormat="1" x14ac:dyDescent="0.25">
      <c r="A26" s="5" t="s">
        <v>7</v>
      </c>
      <c r="B26" s="5" t="s">
        <v>8</v>
      </c>
      <c r="C26" s="5" t="s">
        <v>9</v>
      </c>
      <c r="D26" s="5" t="s">
        <v>10</v>
      </c>
      <c r="E26" s="5" t="s">
        <v>11</v>
      </c>
      <c r="F26" s="5" t="s">
        <v>12</v>
      </c>
      <c r="M26" s="6"/>
    </row>
    <row r="27" spans="1:14" x14ac:dyDescent="0.25">
      <c r="A27" s="5">
        <v>1</v>
      </c>
      <c r="B27" s="5">
        <v>12.11</v>
      </c>
      <c r="C27" s="7">
        <v>55</v>
      </c>
      <c r="D27" s="7" t="str">
        <f t="shared" ref="D27" si="7">IF(ISBLANK(C27),"",VLOOKUP(C27,Entry,2,FALSE))</f>
        <v>Rose McGreevy</v>
      </c>
      <c r="E27" s="7" t="str">
        <f t="shared" ref="E27" si="8">IF(ISBLANK(C27),"",VLOOKUP(C27,Entry,3,FALSE))</f>
        <v>North Down AC</v>
      </c>
      <c r="F27" s="7" t="str">
        <f>IF(ISBLANK(C27),"",VLOOKUP(C27,Entry,7,FALSE))</f>
        <v>U17</v>
      </c>
      <c r="H27" s="1"/>
      <c r="I27" s="1"/>
      <c r="M27" s="8"/>
    </row>
    <row r="28" spans="1:14" x14ac:dyDescent="0.25">
      <c r="H28" s="1"/>
      <c r="I28" s="1"/>
      <c r="M28" s="8"/>
    </row>
    <row r="29" spans="1:14" s="4" customFormat="1" ht="18.75" x14ac:dyDescent="0.3">
      <c r="A29" s="3" t="s">
        <v>18</v>
      </c>
      <c r="B29" s="3"/>
      <c r="H29" s="3"/>
    </row>
    <row r="30" spans="1:14" s="4" customFormat="1" ht="18.75" x14ac:dyDescent="0.3">
      <c r="A30" s="3" t="s">
        <v>5</v>
      </c>
      <c r="B30" s="3"/>
      <c r="C30" s="4" t="s">
        <v>19</v>
      </c>
      <c r="H30" s="3"/>
    </row>
    <row r="31" spans="1:14" s="1" customFormat="1" x14ac:dyDescent="0.25">
      <c r="A31" s="5" t="s">
        <v>7</v>
      </c>
      <c r="B31" s="5" t="s">
        <v>8</v>
      </c>
      <c r="C31" s="5" t="s">
        <v>9</v>
      </c>
      <c r="D31" s="5" t="s">
        <v>10</v>
      </c>
      <c r="E31" s="5" t="s">
        <v>11</v>
      </c>
      <c r="F31" s="5" t="s">
        <v>12</v>
      </c>
      <c r="M31" s="6"/>
    </row>
    <row r="32" spans="1:14" x14ac:dyDescent="0.25">
      <c r="A32" s="5">
        <v>1</v>
      </c>
      <c r="B32" s="5">
        <v>14.52</v>
      </c>
      <c r="C32" s="7">
        <v>153</v>
      </c>
      <c r="D32" s="7" t="str">
        <f t="shared" si="0"/>
        <v>Freya Boyce</v>
      </c>
      <c r="E32" s="7" t="str">
        <f t="shared" si="1"/>
        <v>Loughview AC</v>
      </c>
      <c r="F32" s="7" t="str">
        <f t="shared" ref="F32:F38" si="9">IF(ISBLANK(C32),"",VLOOKUP(C32,Entry,7,FALSE))</f>
        <v>U13</v>
      </c>
      <c r="H32" s="1"/>
      <c r="I32" s="1"/>
      <c r="K32" t="str">
        <f t="shared" si="3"/>
        <v/>
      </c>
      <c r="L32" t="str">
        <f t="shared" si="4"/>
        <v/>
      </c>
      <c r="M32" s="8" t="str">
        <f t="shared" si="5"/>
        <v/>
      </c>
      <c r="N32" t="str">
        <f t="shared" si="6"/>
        <v/>
      </c>
    </row>
    <row r="33" spans="1:14" x14ac:dyDescent="0.25">
      <c r="A33" s="5">
        <v>2</v>
      </c>
      <c r="B33" s="5">
        <v>14.56</v>
      </c>
      <c r="C33" s="7">
        <v>140</v>
      </c>
      <c r="D33" s="7" t="str">
        <f t="shared" si="0"/>
        <v>Sarah Van Der Linde</v>
      </c>
      <c r="E33" s="7" t="str">
        <f t="shared" si="1"/>
        <v>Orangegrove AC</v>
      </c>
      <c r="F33" s="7" t="str">
        <f t="shared" si="9"/>
        <v>U13</v>
      </c>
      <c r="H33" s="1"/>
      <c r="I33" s="1"/>
      <c r="K33" t="str">
        <f t="shared" si="3"/>
        <v/>
      </c>
      <c r="L33" t="str">
        <f t="shared" si="4"/>
        <v/>
      </c>
      <c r="M33" s="8" t="str">
        <f t="shared" si="5"/>
        <v/>
      </c>
      <c r="N33" t="str">
        <f t="shared" si="6"/>
        <v/>
      </c>
    </row>
    <row r="34" spans="1:14" x14ac:dyDescent="0.25">
      <c r="A34" s="5">
        <v>3</v>
      </c>
      <c r="B34" s="5">
        <v>15.37</v>
      </c>
      <c r="C34" s="7">
        <v>139</v>
      </c>
      <c r="D34" s="7" t="str">
        <f t="shared" si="0"/>
        <v>Martha Orr</v>
      </c>
      <c r="E34" s="7" t="str">
        <f t="shared" si="1"/>
        <v>Orangegrove AC</v>
      </c>
      <c r="F34" s="7" t="str">
        <f t="shared" si="9"/>
        <v>U13</v>
      </c>
      <c r="H34" s="1"/>
      <c r="I34" s="1"/>
      <c r="K34" t="str">
        <f t="shared" si="3"/>
        <v/>
      </c>
      <c r="L34" t="str">
        <f t="shared" si="4"/>
        <v/>
      </c>
      <c r="M34" s="8" t="str">
        <f t="shared" si="5"/>
        <v/>
      </c>
      <c r="N34" t="str">
        <f t="shared" si="6"/>
        <v/>
      </c>
    </row>
    <row r="35" spans="1:14" x14ac:dyDescent="0.25">
      <c r="A35" s="5">
        <v>4</v>
      </c>
      <c r="B35" s="5">
        <v>15.49</v>
      </c>
      <c r="C35" s="7">
        <v>67</v>
      </c>
      <c r="D35" s="7" t="str">
        <f t="shared" si="0"/>
        <v>Ruby Ferris</v>
      </c>
      <c r="E35" s="7" t="str">
        <f t="shared" si="1"/>
        <v>Lagan Valley AC</v>
      </c>
      <c r="F35" s="7" t="str">
        <f t="shared" si="9"/>
        <v>U13</v>
      </c>
      <c r="H35" s="1"/>
      <c r="I35" s="1"/>
      <c r="K35" t="str">
        <f t="shared" si="3"/>
        <v/>
      </c>
      <c r="L35" t="str">
        <f t="shared" si="4"/>
        <v/>
      </c>
      <c r="M35" s="8" t="str">
        <f t="shared" si="5"/>
        <v/>
      </c>
      <c r="N35" t="str">
        <f t="shared" si="6"/>
        <v/>
      </c>
    </row>
    <row r="36" spans="1:14" x14ac:dyDescent="0.25">
      <c r="A36" s="5">
        <v>5</v>
      </c>
      <c r="B36" s="5">
        <v>16.059999999999999</v>
      </c>
      <c r="C36" s="7">
        <v>97</v>
      </c>
      <c r="D36" s="7" t="str">
        <f t="shared" si="0"/>
        <v>Anna Moran</v>
      </c>
      <c r="E36" s="7" t="str">
        <f t="shared" si="1"/>
        <v>North Down AC</v>
      </c>
      <c r="F36" s="7" t="str">
        <f t="shared" si="9"/>
        <v>U13</v>
      </c>
      <c r="H36" s="1"/>
      <c r="I36" s="1"/>
      <c r="K36" t="str">
        <f t="shared" si="3"/>
        <v/>
      </c>
      <c r="L36" t="str">
        <f t="shared" si="4"/>
        <v/>
      </c>
      <c r="M36" s="8" t="str">
        <f t="shared" si="5"/>
        <v/>
      </c>
      <c r="N36" t="str">
        <f t="shared" si="6"/>
        <v/>
      </c>
    </row>
    <row r="37" spans="1:14" x14ac:dyDescent="0.25">
      <c r="D37" t="str">
        <f t="shared" si="0"/>
        <v/>
      </c>
      <c r="E37" t="str">
        <f t="shared" si="1"/>
        <v/>
      </c>
      <c r="F37" t="str">
        <f t="shared" si="9"/>
        <v/>
      </c>
      <c r="H37" s="1"/>
      <c r="I37" s="1"/>
      <c r="K37" t="str">
        <f t="shared" si="3"/>
        <v/>
      </c>
      <c r="L37" t="str">
        <f t="shared" si="4"/>
        <v/>
      </c>
      <c r="M37" s="8" t="str">
        <f t="shared" si="5"/>
        <v/>
      </c>
      <c r="N37" t="str">
        <f t="shared" si="6"/>
        <v/>
      </c>
    </row>
    <row r="38" spans="1:14" x14ac:dyDescent="0.25">
      <c r="D38" t="str">
        <f t="shared" si="0"/>
        <v/>
      </c>
      <c r="E38" t="str">
        <f t="shared" si="1"/>
        <v/>
      </c>
      <c r="F38" t="str">
        <f t="shared" si="9"/>
        <v/>
      </c>
      <c r="H38" s="1"/>
      <c r="I38" s="1"/>
      <c r="K38" t="str">
        <f t="shared" si="3"/>
        <v/>
      </c>
      <c r="L38" t="str">
        <f t="shared" si="4"/>
        <v/>
      </c>
      <c r="M38" s="8" t="str">
        <f t="shared" si="5"/>
        <v/>
      </c>
      <c r="N38" t="str">
        <f t="shared" si="6"/>
        <v/>
      </c>
    </row>
    <row r="39" spans="1:14" s="4" customFormat="1" ht="18.75" x14ac:dyDescent="0.3">
      <c r="A39" s="3" t="s">
        <v>18</v>
      </c>
      <c r="B39" s="3"/>
      <c r="H39" s="3"/>
    </row>
    <row r="40" spans="1:14" s="4" customFormat="1" ht="18.75" x14ac:dyDescent="0.3">
      <c r="A40" s="3" t="s">
        <v>20</v>
      </c>
      <c r="B40" s="3"/>
      <c r="C40" s="4" t="s">
        <v>21</v>
      </c>
      <c r="H40" s="3"/>
    </row>
    <row r="41" spans="1:14" s="1" customFormat="1" x14ac:dyDescent="0.25">
      <c r="A41" s="5" t="s">
        <v>7</v>
      </c>
      <c r="B41" s="5" t="s">
        <v>8</v>
      </c>
      <c r="C41" s="5" t="s">
        <v>9</v>
      </c>
      <c r="D41" s="5" t="s">
        <v>10</v>
      </c>
      <c r="E41" s="5" t="s">
        <v>11</v>
      </c>
      <c r="F41" s="5" t="s">
        <v>12</v>
      </c>
      <c r="M41" s="6"/>
    </row>
    <row r="42" spans="1:14" x14ac:dyDescent="0.25">
      <c r="A42" s="5">
        <v>1</v>
      </c>
      <c r="B42" s="5">
        <v>13.06</v>
      </c>
      <c r="C42" s="7">
        <v>89</v>
      </c>
      <c r="D42" s="7" t="str">
        <f t="shared" si="0"/>
        <v>Lucy Kerr</v>
      </c>
      <c r="E42" s="7" t="str">
        <f t="shared" si="1"/>
        <v>North Down AC</v>
      </c>
      <c r="F42" s="7" t="str">
        <f t="shared" ref="F42:F50" si="10">IF(ISBLANK(C42),"",VLOOKUP(C42,Entry,7,FALSE))</f>
        <v>U15</v>
      </c>
      <c r="H42" s="1"/>
      <c r="I42" s="1"/>
      <c r="K42" t="str">
        <f t="shared" si="3"/>
        <v/>
      </c>
      <c r="L42" t="str">
        <f t="shared" si="4"/>
        <v/>
      </c>
      <c r="M42" s="8" t="str">
        <f t="shared" si="5"/>
        <v/>
      </c>
      <c r="N42" t="str">
        <f t="shared" si="6"/>
        <v/>
      </c>
    </row>
    <row r="43" spans="1:14" x14ac:dyDescent="0.25">
      <c r="A43" s="5">
        <v>2</v>
      </c>
      <c r="B43" s="9">
        <v>13.6</v>
      </c>
      <c r="C43" s="7">
        <v>100</v>
      </c>
      <c r="D43" s="7" t="str">
        <f t="shared" si="0"/>
        <v>Sasha Wilkinson</v>
      </c>
      <c r="E43" s="7" t="str">
        <f t="shared" si="1"/>
        <v>Lagan Valley AC</v>
      </c>
      <c r="F43" s="7" t="str">
        <f t="shared" si="10"/>
        <v>U15</v>
      </c>
      <c r="H43" s="1"/>
      <c r="I43" s="1"/>
      <c r="K43" t="str">
        <f t="shared" si="3"/>
        <v/>
      </c>
      <c r="L43" t="str">
        <f t="shared" si="4"/>
        <v/>
      </c>
      <c r="M43" s="8" t="str">
        <f t="shared" si="5"/>
        <v/>
      </c>
      <c r="N43" t="str">
        <f t="shared" si="6"/>
        <v/>
      </c>
    </row>
    <row r="44" spans="1:14" x14ac:dyDescent="0.25">
      <c r="A44" s="5">
        <v>3</v>
      </c>
      <c r="B44" s="9">
        <v>13.7</v>
      </c>
      <c r="C44" s="7">
        <v>148</v>
      </c>
      <c r="D44" s="7" t="str">
        <f t="shared" si="0"/>
        <v>Anna Cousins</v>
      </c>
      <c r="E44" s="7" t="str">
        <f t="shared" si="1"/>
        <v>North Down AC</v>
      </c>
      <c r="F44" s="7" t="str">
        <f t="shared" si="10"/>
        <v>U13</v>
      </c>
      <c r="H44" s="1"/>
      <c r="I44" s="1"/>
      <c r="K44" t="str">
        <f t="shared" si="3"/>
        <v/>
      </c>
      <c r="L44" t="str">
        <f t="shared" si="4"/>
        <v/>
      </c>
      <c r="M44" s="8" t="str">
        <f t="shared" si="5"/>
        <v/>
      </c>
      <c r="N44" t="str">
        <f t="shared" si="6"/>
        <v/>
      </c>
    </row>
    <row r="45" spans="1:14" x14ac:dyDescent="0.25">
      <c r="A45" s="5">
        <v>4</v>
      </c>
      <c r="B45" s="5">
        <v>13.93</v>
      </c>
      <c r="C45" s="7">
        <v>129</v>
      </c>
      <c r="D45" s="7" t="str">
        <f t="shared" si="0"/>
        <v>Connie Hanna</v>
      </c>
      <c r="E45" s="7" t="str">
        <f t="shared" si="1"/>
        <v>North Down AC</v>
      </c>
      <c r="F45" s="7" t="str">
        <f t="shared" si="10"/>
        <v>U15</v>
      </c>
      <c r="H45" s="1"/>
      <c r="I45" s="1"/>
      <c r="K45" t="str">
        <f t="shared" si="3"/>
        <v/>
      </c>
      <c r="L45" t="str">
        <f t="shared" si="4"/>
        <v/>
      </c>
      <c r="M45" s="8" t="str">
        <f t="shared" si="5"/>
        <v/>
      </c>
      <c r="N45" t="str">
        <f t="shared" si="6"/>
        <v/>
      </c>
    </row>
    <row r="46" spans="1:14" x14ac:dyDescent="0.25">
      <c r="A46" s="5">
        <v>5</v>
      </c>
      <c r="B46" s="5">
        <v>14.39</v>
      </c>
      <c r="C46" s="7">
        <v>132</v>
      </c>
      <c r="D46" s="7" t="str">
        <f t="shared" si="0"/>
        <v>Beatrice Baker</v>
      </c>
      <c r="E46" s="7" t="str">
        <f t="shared" si="1"/>
        <v>North Down AC</v>
      </c>
      <c r="F46" s="7" t="str">
        <f t="shared" si="10"/>
        <v>U13</v>
      </c>
      <c r="H46" s="1"/>
      <c r="I46" s="1"/>
      <c r="K46" t="str">
        <f t="shared" si="3"/>
        <v/>
      </c>
      <c r="L46" t="str">
        <f t="shared" si="4"/>
        <v/>
      </c>
      <c r="M46" s="8" t="str">
        <f t="shared" si="5"/>
        <v/>
      </c>
      <c r="N46" t="str">
        <f t="shared" si="6"/>
        <v/>
      </c>
    </row>
    <row r="47" spans="1:14" x14ac:dyDescent="0.25">
      <c r="A47" s="5">
        <v>6</v>
      </c>
      <c r="B47" s="5">
        <v>14.57</v>
      </c>
      <c r="C47" s="7">
        <v>80</v>
      </c>
      <c r="D47" s="7" t="str">
        <f t="shared" si="0"/>
        <v>Hollie McGuigan</v>
      </c>
      <c r="E47" s="7" t="str">
        <f t="shared" si="1"/>
        <v>North Down AC</v>
      </c>
      <c r="F47" s="7" t="str">
        <f t="shared" si="10"/>
        <v>U13</v>
      </c>
      <c r="H47" s="1"/>
      <c r="I47" s="1"/>
      <c r="K47" t="str">
        <f t="shared" si="3"/>
        <v/>
      </c>
      <c r="L47" t="str">
        <f t="shared" si="4"/>
        <v/>
      </c>
      <c r="M47" s="8" t="str">
        <f t="shared" si="5"/>
        <v/>
      </c>
      <c r="N47" t="str">
        <f t="shared" si="6"/>
        <v/>
      </c>
    </row>
    <row r="48" spans="1:14" x14ac:dyDescent="0.25">
      <c r="A48" s="5">
        <v>7</v>
      </c>
      <c r="B48" s="5">
        <v>14.91</v>
      </c>
      <c r="C48" s="7">
        <v>134</v>
      </c>
      <c r="D48" s="7" t="str">
        <f t="shared" si="0"/>
        <v>Lucy O'Neill</v>
      </c>
      <c r="E48" s="7" t="str">
        <f t="shared" si="1"/>
        <v>East Down AC</v>
      </c>
      <c r="F48" s="7" t="str">
        <f t="shared" si="10"/>
        <v>U15</v>
      </c>
      <c r="H48" s="1"/>
      <c r="I48" s="1"/>
      <c r="K48" t="str">
        <f t="shared" si="3"/>
        <v/>
      </c>
      <c r="L48" t="str">
        <f t="shared" si="4"/>
        <v/>
      </c>
      <c r="M48" s="8" t="str">
        <f t="shared" si="5"/>
        <v/>
      </c>
      <c r="N48" t="str">
        <f t="shared" si="6"/>
        <v/>
      </c>
    </row>
    <row r="49" spans="1:14" x14ac:dyDescent="0.25">
      <c r="D49" t="str">
        <f t="shared" si="0"/>
        <v/>
      </c>
      <c r="E49" t="str">
        <f t="shared" si="1"/>
        <v/>
      </c>
      <c r="F49" t="str">
        <f t="shared" si="10"/>
        <v/>
      </c>
      <c r="H49" s="1"/>
      <c r="I49" s="1"/>
      <c r="K49" t="str">
        <f t="shared" si="3"/>
        <v/>
      </c>
      <c r="L49" t="str">
        <f t="shared" si="4"/>
        <v/>
      </c>
      <c r="M49" s="8" t="str">
        <f t="shared" si="5"/>
        <v/>
      </c>
      <c r="N49" t="str">
        <f t="shared" si="6"/>
        <v/>
      </c>
    </row>
    <row r="50" spans="1:14" x14ac:dyDescent="0.25">
      <c r="D50" t="str">
        <f t="shared" si="0"/>
        <v/>
      </c>
      <c r="E50" t="str">
        <f t="shared" si="1"/>
        <v/>
      </c>
      <c r="F50" t="str">
        <f t="shared" si="10"/>
        <v/>
      </c>
      <c r="H50" s="1"/>
      <c r="I50" s="1"/>
      <c r="K50" t="str">
        <f t="shared" si="3"/>
        <v/>
      </c>
      <c r="L50" t="str">
        <f t="shared" si="4"/>
        <v/>
      </c>
      <c r="M50" s="8" t="str">
        <f t="shared" si="5"/>
        <v/>
      </c>
      <c r="N50" t="str">
        <f t="shared" si="6"/>
        <v/>
      </c>
    </row>
    <row r="51" spans="1:14" s="4" customFormat="1" ht="18.75" x14ac:dyDescent="0.3">
      <c r="A51" s="3" t="s">
        <v>18</v>
      </c>
      <c r="B51" s="3"/>
      <c r="H51" s="3"/>
    </row>
    <row r="52" spans="1:14" s="4" customFormat="1" ht="18.75" x14ac:dyDescent="0.3">
      <c r="A52" s="3" t="s">
        <v>22</v>
      </c>
      <c r="B52" s="3"/>
      <c r="C52" s="4" t="s">
        <v>23</v>
      </c>
      <c r="H52" s="3"/>
    </row>
    <row r="53" spans="1:14" s="1" customFormat="1" x14ac:dyDescent="0.25">
      <c r="A53" s="5" t="s">
        <v>7</v>
      </c>
      <c r="B53" s="5" t="s">
        <v>8</v>
      </c>
      <c r="C53" s="5" t="s">
        <v>9</v>
      </c>
      <c r="D53" s="5" t="s">
        <v>10</v>
      </c>
      <c r="E53" s="5" t="s">
        <v>11</v>
      </c>
      <c r="F53" s="5" t="s">
        <v>12</v>
      </c>
      <c r="M53" s="6"/>
    </row>
    <row r="54" spans="1:14" x14ac:dyDescent="0.25">
      <c r="A54" s="5">
        <v>1</v>
      </c>
      <c r="B54" s="5">
        <v>12.32</v>
      </c>
      <c r="C54" s="7">
        <v>57</v>
      </c>
      <c r="D54" s="7" t="str">
        <f t="shared" si="0"/>
        <v>Sarah Murray</v>
      </c>
      <c r="E54" s="7" t="str">
        <f t="shared" si="1"/>
        <v>Fingallians</v>
      </c>
      <c r="F54" s="7" t="str">
        <f t="shared" ref="F54:F59" si="11">IF(ISBLANK(C54),"",VLOOKUP(C54,Entry,7,FALSE))</f>
        <v>FO</v>
      </c>
      <c r="H54" s="1"/>
      <c r="I54" s="1"/>
      <c r="K54" t="str">
        <f t="shared" si="3"/>
        <v/>
      </c>
      <c r="L54" t="str">
        <f t="shared" si="4"/>
        <v/>
      </c>
      <c r="M54" s="8" t="str">
        <f t="shared" si="5"/>
        <v/>
      </c>
      <c r="N54" t="str">
        <f t="shared" si="6"/>
        <v/>
      </c>
    </row>
    <row r="55" spans="1:14" x14ac:dyDescent="0.25">
      <c r="A55" s="5">
        <v>2</v>
      </c>
      <c r="B55" s="5">
        <v>12.47</v>
      </c>
      <c r="C55" s="7">
        <v>142</v>
      </c>
      <c r="D55" s="7" t="str">
        <f t="shared" si="0"/>
        <v>Rachel McCann</v>
      </c>
      <c r="E55" s="7" t="str">
        <f t="shared" si="1"/>
        <v>North Down AC</v>
      </c>
      <c r="F55" s="7" t="str">
        <f t="shared" si="11"/>
        <v>U20</v>
      </c>
      <c r="H55" s="1"/>
      <c r="I55" s="1"/>
      <c r="K55" t="str">
        <f t="shared" si="3"/>
        <v/>
      </c>
      <c r="L55" t="str">
        <f t="shared" si="4"/>
        <v/>
      </c>
      <c r="M55" s="8" t="str">
        <f t="shared" si="5"/>
        <v/>
      </c>
      <c r="N55" t="str">
        <f t="shared" si="6"/>
        <v/>
      </c>
    </row>
    <row r="56" spans="1:14" x14ac:dyDescent="0.25">
      <c r="A56" s="5">
        <v>3</v>
      </c>
      <c r="B56" s="5">
        <v>12.83</v>
      </c>
      <c r="C56" s="7">
        <v>78</v>
      </c>
      <c r="D56" s="7" t="str">
        <f t="shared" si="0"/>
        <v>Natalie Cahon</v>
      </c>
      <c r="E56" s="7" t="str">
        <f t="shared" si="1"/>
        <v>Ballymena &amp; Antrim AC</v>
      </c>
      <c r="F56" s="7" t="str">
        <f t="shared" si="11"/>
        <v>U23</v>
      </c>
      <c r="H56" s="1"/>
      <c r="I56" s="1"/>
      <c r="K56" t="str">
        <f t="shared" si="3"/>
        <v/>
      </c>
      <c r="L56" t="str">
        <f t="shared" si="4"/>
        <v/>
      </c>
      <c r="M56" s="8" t="str">
        <f t="shared" si="5"/>
        <v/>
      </c>
      <c r="N56" t="str">
        <f t="shared" si="6"/>
        <v/>
      </c>
    </row>
    <row r="57" spans="1:14" x14ac:dyDescent="0.25">
      <c r="A57" s="5">
        <v>4</v>
      </c>
      <c r="B57" s="5">
        <v>17.93</v>
      </c>
      <c r="C57" s="7">
        <v>127</v>
      </c>
      <c r="D57" s="7" t="str">
        <f t="shared" si="0"/>
        <v>Darragh Andrews</v>
      </c>
      <c r="E57" s="7" t="str">
        <f t="shared" si="1"/>
        <v>North Belfast Harriers</v>
      </c>
      <c r="F57" s="7" t="str">
        <f t="shared" si="11"/>
        <v>U23</v>
      </c>
      <c r="H57" s="1"/>
      <c r="I57" s="1"/>
      <c r="K57" t="str">
        <f t="shared" si="3"/>
        <v/>
      </c>
      <c r="L57" t="str">
        <f t="shared" si="4"/>
        <v/>
      </c>
      <c r="M57" s="8" t="str">
        <f t="shared" si="5"/>
        <v/>
      </c>
      <c r="N57" t="str">
        <f t="shared" si="6"/>
        <v/>
      </c>
    </row>
    <row r="58" spans="1:14" x14ac:dyDescent="0.25">
      <c r="D58" t="str">
        <f t="shared" si="0"/>
        <v/>
      </c>
      <c r="E58" t="str">
        <f t="shared" si="1"/>
        <v/>
      </c>
      <c r="F58" t="str">
        <f t="shared" si="11"/>
        <v/>
      </c>
      <c r="H58" s="1"/>
      <c r="I58" s="1"/>
      <c r="K58" t="str">
        <f t="shared" si="3"/>
        <v/>
      </c>
      <c r="L58" t="str">
        <f t="shared" si="4"/>
        <v/>
      </c>
      <c r="M58" s="8" t="str">
        <f t="shared" si="5"/>
        <v/>
      </c>
      <c r="N58" t="str">
        <f t="shared" si="6"/>
        <v/>
      </c>
    </row>
    <row r="59" spans="1:14" x14ac:dyDescent="0.25">
      <c r="D59" t="str">
        <f t="shared" si="0"/>
        <v/>
      </c>
      <c r="E59" t="str">
        <f t="shared" si="1"/>
        <v/>
      </c>
      <c r="F59" t="str">
        <f t="shared" si="11"/>
        <v/>
      </c>
      <c r="H59" s="1"/>
      <c r="I59" s="1"/>
      <c r="K59" t="str">
        <f t="shared" si="3"/>
        <v/>
      </c>
      <c r="L59" t="str">
        <f t="shared" si="4"/>
        <v/>
      </c>
      <c r="M59" s="8" t="str">
        <f t="shared" si="5"/>
        <v/>
      </c>
      <c r="N59" t="str">
        <f t="shared" si="6"/>
        <v/>
      </c>
    </row>
    <row r="60" spans="1:14" s="4" customFormat="1" ht="18.75" x14ac:dyDescent="0.3">
      <c r="A60" s="3" t="s">
        <v>18</v>
      </c>
      <c r="B60" s="3"/>
      <c r="H60" s="3"/>
    </row>
    <row r="61" spans="1:14" s="4" customFormat="1" ht="18.75" x14ac:dyDescent="0.3">
      <c r="A61" s="3" t="s">
        <v>24</v>
      </c>
      <c r="B61" s="3"/>
      <c r="C61" s="4" t="s">
        <v>19</v>
      </c>
      <c r="H61" s="3"/>
    </row>
    <row r="62" spans="1:14" s="1" customFormat="1" x14ac:dyDescent="0.25">
      <c r="A62" s="5" t="s">
        <v>7</v>
      </c>
      <c r="B62" s="5" t="s">
        <v>8</v>
      </c>
      <c r="C62" s="5" t="s">
        <v>9</v>
      </c>
      <c r="D62" s="5" t="s">
        <v>10</v>
      </c>
      <c r="E62" s="5" t="s">
        <v>11</v>
      </c>
      <c r="F62" s="5" t="s">
        <v>12</v>
      </c>
      <c r="M62" s="6"/>
    </row>
    <row r="63" spans="1:14" x14ac:dyDescent="0.25">
      <c r="A63" s="5">
        <v>1</v>
      </c>
      <c r="B63" s="5">
        <v>12.15</v>
      </c>
      <c r="C63" s="7">
        <v>136</v>
      </c>
      <c r="D63" s="7" t="str">
        <f t="shared" ref="D63:D103" si="12">IF(ISBLANK(C63),"",VLOOKUP(C63,Entry,2,FALSE))</f>
        <v>Marcus McConkey</v>
      </c>
      <c r="E63" s="7" t="str">
        <f t="shared" ref="E63:E103" si="13">IF(ISBLANK(C63),"",VLOOKUP(C63,Entry,3,FALSE))</f>
        <v>Loughview AC</v>
      </c>
      <c r="F63" s="7" t="str">
        <f t="shared" ref="F63:F69" si="14">IF(ISBLANK(C63),"",VLOOKUP(C63,Entry,7,FALSE))</f>
        <v>U17</v>
      </c>
      <c r="H63" s="1"/>
      <c r="I63" s="1"/>
      <c r="K63" t="str">
        <f t="shared" ref="K63:K103" si="15">IF(ISBLANK(J63),"",VLOOKUP(J63,Entry,2,FALSE))</f>
        <v/>
      </c>
      <c r="L63" t="str">
        <f t="shared" ref="L63:L103" si="16">IF(ISBLANK(J63),"",VLOOKUP(J63,Entry,3,FALSE))</f>
        <v/>
      </c>
      <c r="M63" s="8" t="str">
        <f t="shared" ref="M63:M103" si="17">IF(ISBLANK(J63),"",VLOOKUP(J63,Entry,4,FALSE))</f>
        <v/>
      </c>
      <c r="N63" t="str">
        <f t="shared" ref="N63:N103" si="18">IF(ISBLANK(J63),"",VLOOKUP(J63,Entry,7,FALSE))</f>
        <v/>
      </c>
    </row>
    <row r="64" spans="1:14" x14ac:dyDescent="0.25">
      <c r="A64" s="5">
        <v>2</v>
      </c>
      <c r="B64" s="9">
        <v>12.6</v>
      </c>
      <c r="C64" s="7">
        <v>144</v>
      </c>
      <c r="D64" s="7" t="str">
        <f t="shared" si="12"/>
        <v>Jayden Booth</v>
      </c>
      <c r="E64" s="7" t="str">
        <f t="shared" si="13"/>
        <v>North Down AC</v>
      </c>
      <c r="F64" s="7" t="str">
        <f t="shared" si="14"/>
        <v>U13</v>
      </c>
      <c r="H64" s="1"/>
      <c r="I64" s="1"/>
      <c r="K64" t="str">
        <f t="shared" si="15"/>
        <v/>
      </c>
      <c r="L64" t="str">
        <f t="shared" si="16"/>
        <v/>
      </c>
      <c r="M64" s="8" t="str">
        <f t="shared" si="17"/>
        <v/>
      </c>
      <c r="N64" t="str">
        <f t="shared" si="18"/>
        <v/>
      </c>
    </row>
    <row r="65" spans="1:14" x14ac:dyDescent="0.25">
      <c r="A65" s="5">
        <v>3</v>
      </c>
      <c r="B65" s="5">
        <v>14.13</v>
      </c>
      <c r="C65" s="7">
        <v>156</v>
      </c>
      <c r="D65" s="7" t="str">
        <f t="shared" si="12"/>
        <v>Jamie Morris</v>
      </c>
      <c r="E65" s="7" t="str">
        <f t="shared" si="13"/>
        <v>Willowfield Harriers</v>
      </c>
      <c r="F65" s="7" t="str">
        <f t="shared" si="14"/>
        <v>U15</v>
      </c>
      <c r="H65" s="1"/>
      <c r="I65" s="1"/>
      <c r="K65" t="str">
        <f t="shared" si="15"/>
        <v/>
      </c>
      <c r="L65" t="str">
        <f t="shared" si="16"/>
        <v/>
      </c>
      <c r="M65" s="8" t="str">
        <f t="shared" si="17"/>
        <v/>
      </c>
      <c r="N65" t="str">
        <f t="shared" si="18"/>
        <v/>
      </c>
    </row>
    <row r="66" spans="1:14" x14ac:dyDescent="0.25">
      <c r="A66" s="5">
        <v>4</v>
      </c>
      <c r="B66" s="5">
        <v>15.43</v>
      </c>
      <c r="C66" s="7">
        <v>71</v>
      </c>
      <c r="D66" s="7" t="str">
        <f t="shared" si="12"/>
        <v>Jim Harris</v>
      </c>
      <c r="E66" s="7" t="str">
        <f t="shared" si="13"/>
        <v>Orangegrove AC</v>
      </c>
      <c r="F66" s="7" t="str">
        <f t="shared" si="14"/>
        <v>M70</v>
      </c>
      <c r="H66" s="1"/>
      <c r="I66" s="1"/>
      <c r="K66" t="str">
        <f t="shared" si="15"/>
        <v/>
      </c>
      <c r="L66" t="str">
        <f t="shared" si="16"/>
        <v/>
      </c>
      <c r="M66" s="8" t="str">
        <f t="shared" si="17"/>
        <v/>
      </c>
      <c r="N66" t="str">
        <f t="shared" si="18"/>
        <v/>
      </c>
    </row>
    <row r="67" spans="1:14" x14ac:dyDescent="0.25">
      <c r="A67" s="5">
        <v>5</v>
      </c>
      <c r="B67" s="5">
        <v>15.43</v>
      </c>
      <c r="C67" s="7">
        <v>59</v>
      </c>
      <c r="D67" s="7" t="str">
        <f t="shared" si="12"/>
        <v>George Gribbon</v>
      </c>
      <c r="E67" s="7" t="str">
        <f t="shared" si="13"/>
        <v>Orangegrove AC</v>
      </c>
      <c r="F67" s="7" t="str">
        <f t="shared" si="14"/>
        <v>M65</v>
      </c>
      <c r="H67" s="1"/>
      <c r="I67" s="1"/>
      <c r="K67" t="str">
        <f t="shared" si="15"/>
        <v/>
      </c>
      <c r="L67" t="str">
        <f t="shared" si="16"/>
        <v/>
      </c>
      <c r="M67" s="8" t="str">
        <f t="shared" si="17"/>
        <v/>
      </c>
      <c r="N67" t="str">
        <f t="shared" si="18"/>
        <v/>
      </c>
    </row>
    <row r="68" spans="1:14" x14ac:dyDescent="0.25">
      <c r="D68" t="str">
        <f t="shared" si="12"/>
        <v/>
      </c>
      <c r="E68" t="str">
        <f t="shared" si="13"/>
        <v/>
      </c>
      <c r="F68" t="str">
        <f t="shared" si="14"/>
        <v/>
      </c>
      <c r="H68" s="1"/>
      <c r="I68" s="1"/>
      <c r="K68" t="str">
        <f t="shared" si="15"/>
        <v/>
      </c>
      <c r="L68" t="str">
        <f t="shared" si="16"/>
        <v/>
      </c>
      <c r="M68" s="8" t="str">
        <f t="shared" si="17"/>
        <v/>
      </c>
      <c r="N68" t="str">
        <f t="shared" si="18"/>
        <v/>
      </c>
    </row>
    <row r="69" spans="1:14" x14ac:dyDescent="0.25">
      <c r="D69" t="str">
        <f t="shared" si="12"/>
        <v/>
      </c>
      <c r="E69" t="str">
        <f t="shared" si="13"/>
        <v/>
      </c>
      <c r="F69" t="str">
        <f t="shared" si="14"/>
        <v/>
      </c>
      <c r="H69" s="1"/>
      <c r="I69" s="1"/>
      <c r="K69" t="str">
        <f t="shared" si="15"/>
        <v/>
      </c>
      <c r="L69" t="str">
        <f t="shared" si="16"/>
        <v/>
      </c>
      <c r="M69" s="8" t="str">
        <f t="shared" si="17"/>
        <v/>
      </c>
      <c r="N69" t="str">
        <f t="shared" si="18"/>
        <v/>
      </c>
    </row>
    <row r="70" spans="1:14" s="4" customFormat="1" ht="18.75" x14ac:dyDescent="0.3">
      <c r="A70" s="3" t="s">
        <v>18</v>
      </c>
      <c r="B70" s="3"/>
      <c r="H70" s="3"/>
    </row>
    <row r="71" spans="1:14" s="4" customFormat="1" ht="18.75" x14ac:dyDescent="0.3">
      <c r="A71" s="3" t="s">
        <v>25</v>
      </c>
      <c r="B71" s="3"/>
      <c r="C71" s="4" t="s">
        <v>15</v>
      </c>
      <c r="H71" s="3"/>
    </row>
    <row r="72" spans="1:14" s="1" customFormat="1" x14ac:dyDescent="0.25">
      <c r="A72" s="5" t="s">
        <v>7</v>
      </c>
      <c r="B72" s="5" t="s">
        <v>8</v>
      </c>
      <c r="C72" s="5" t="s">
        <v>9</v>
      </c>
      <c r="D72" s="5" t="s">
        <v>10</v>
      </c>
      <c r="E72" s="5" t="s">
        <v>11</v>
      </c>
      <c r="F72" s="5" t="s">
        <v>12</v>
      </c>
      <c r="M72" s="6"/>
    </row>
    <row r="73" spans="1:14" x14ac:dyDescent="0.25">
      <c r="A73" s="5">
        <v>1</v>
      </c>
      <c r="B73" s="5">
        <v>11.33</v>
      </c>
      <c r="C73" s="7">
        <v>53</v>
      </c>
      <c r="D73" s="7" t="str">
        <f t="shared" si="12"/>
        <v>Jonathan Carleton</v>
      </c>
      <c r="E73" s="7" t="str">
        <f t="shared" si="13"/>
        <v>Ballymena &amp; Antrim AC</v>
      </c>
      <c r="F73" s="7" t="str">
        <f t="shared" ref="F73:F80" si="19">IF(ISBLANK(C73),"",VLOOKUP(C73,Entry,7,FALSE))</f>
        <v>M35</v>
      </c>
      <c r="H73" s="1"/>
      <c r="I73" s="1"/>
      <c r="K73" t="str">
        <f t="shared" si="15"/>
        <v/>
      </c>
      <c r="L73" t="str">
        <f t="shared" si="16"/>
        <v/>
      </c>
      <c r="M73" s="8" t="str">
        <f t="shared" si="17"/>
        <v/>
      </c>
      <c r="N73" t="str">
        <f t="shared" si="18"/>
        <v/>
      </c>
    </row>
    <row r="74" spans="1:14" x14ac:dyDescent="0.25">
      <c r="A74" s="5">
        <v>2</v>
      </c>
      <c r="B74" s="5">
        <v>11.65</v>
      </c>
      <c r="C74" s="7">
        <v>81</v>
      </c>
      <c r="D74" s="7" t="str">
        <f t="shared" si="12"/>
        <v>Jack McCloskey</v>
      </c>
      <c r="E74" s="7" t="str">
        <f t="shared" si="13"/>
        <v>City of Derry AC</v>
      </c>
      <c r="F74" s="7" t="str">
        <f t="shared" si="19"/>
        <v>MO</v>
      </c>
      <c r="H74" s="1"/>
      <c r="I74" s="1"/>
      <c r="K74" t="str">
        <f t="shared" si="15"/>
        <v/>
      </c>
      <c r="L74" t="str">
        <f t="shared" si="16"/>
        <v/>
      </c>
      <c r="M74" s="8" t="str">
        <f t="shared" si="17"/>
        <v/>
      </c>
      <c r="N74" t="str">
        <f t="shared" si="18"/>
        <v/>
      </c>
    </row>
    <row r="75" spans="1:14" x14ac:dyDescent="0.25">
      <c r="A75" s="5">
        <v>3</v>
      </c>
      <c r="B75" s="5">
        <v>11.94</v>
      </c>
      <c r="C75" s="7">
        <v>56</v>
      </c>
      <c r="D75" s="7" t="str">
        <f t="shared" si="12"/>
        <v>Owen Johnston</v>
      </c>
      <c r="E75" s="7" t="str">
        <f t="shared" si="13"/>
        <v>Ballymena &amp; Antrim AC</v>
      </c>
      <c r="F75" s="7" t="str">
        <f t="shared" si="19"/>
        <v>U17</v>
      </c>
      <c r="H75" s="1"/>
      <c r="I75" s="1"/>
      <c r="K75" t="str">
        <f t="shared" si="15"/>
        <v/>
      </c>
      <c r="L75" t="str">
        <f t="shared" si="16"/>
        <v/>
      </c>
      <c r="M75" s="8" t="str">
        <f t="shared" si="17"/>
        <v/>
      </c>
      <c r="N75" t="str">
        <f t="shared" si="18"/>
        <v/>
      </c>
    </row>
    <row r="76" spans="1:14" x14ac:dyDescent="0.25">
      <c r="A76" s="5">
        <v>4</v>
      </c>
      <c r="B76" s="5">
        <v>12.21</v>
      </c>
      <c r="C76" s="7">
        <v>76</v>
      </c>
      <c r="D76" s="7" t="str">
        <f t="shared" si="12"/>
        <v>Daniel McCullough</v>
      </c>
      <c r="E76" s="7" t="str">
        <f t="shared" si="13"/>
        <v>Ballymena &amp; Antrim AC</v>
      </c>
      <c r="F76" s="7" t="str">
        <f t="shared" si="19"/>
        <v>U20</v>
      </c>
      <c r="H76" s="1"/>
      <c r="I76" s="1"/>
      <c r="K76" t="str">
        <f t="shared" si="15"/>
        <v/>
      </c>
      <c r="L76" t="str">
        <f t="shared" si="16"/>
        <v/>
      </c>
      <c r="M76" s="8" t="str">
        <f t="shared" si="17"/>
        <v/>
      </c>
      <c r="N76" t="str">
        <f t="shared" si="18"/>
        <v/>
      </c>
    </row>
    <row r="77" spans="1:14" x14ac:dyDescent="0.25">
      <c r="A77" s="5">
        <v>5</v>
      </c>
      <c r="B77" s="5">
        <v>12.38</v>
      </c>
      <c r="C77" s="7">
        <v>54</v>
      </c>
      <c r="D77" s="7" t="str">
        <f t="shared" si="12"/>
        <v>Alex Shaw</v>
      </c>
      <c r="E77" s="7" t="str">
        <f t="shared" si="13"/>
        <v>Regent House</v>
      </c>
      <c r="F77" s="7" t="str">
        <f t="shared" si="19"/>
        <v>U17</v>
      </c>
      <c r="H77" s="1"/>
      <c r="I77" s="1"/>
      <c r="K77" t="str">
        <f t="shared" si="15"/>
        <v/>
      </c>
      <c r="L77" t="str">
        <f t="shared" si="16"/>
        <v/>
      </c>
      <c r="M77" s="8" t="str">
        <f t="shared" si="17"/>
        <v/>
      </c>
      <c r="N77" t="str">
        <f t="shared" si="18"/>
        <v/>
      </c>
    </row>
    <row r="78" spans="1:14" x14ac:dyDescent="0.25">
      <c r="A78" s="5">
        <v>6</v>
      </c>
      <c r="B78" s="5">
        <v>12.73</v>
      </c>
      <c r="C78" s="7">
        <v>121</v>
      </c>
      <c r="D78" s="7" t="str">
        <f t="shared" si="12"/>
        <v>Alex Seifert</v>
      </c>
      <c r="E78" s="7" t="str">
        <f t="shared" si="13"/>
        <v>City of Lisburn AC</v>
      </c>
      <c r="F78" s="7" t="str">
        <f t="shared" si="19"/>
        <v>U17</v>
      </c>
      <c r="H78" s="1"/>
      <c r="I78" s="1"/>
      <c r="K78" t="str">
        <f t="shared" si="15"/>
        <v/>
      </c>
      <c r="L78" t="str">
        <f t="shared" si="16"/>
        <v/>
      </c>
      <c r="M78" s="8" t="str">
        <f t="shared" si="17"/>
        <v/>
      </c>
      <c r="N78" t="str">
        <f t="shared" si="18"/>
        <v/>
      </c>
    </row>
    <row r="79" spans="1:14" x14ac:dyDescent="0.25">
      <c r="D79" t="str">
        <f t="shared" si="12"/>
        <v/>
      </c>
      <c r="E79" t="str">
        <f t="shared" si="13"/>
        <v/>
      </c>
      <c r="F79" t="str">
        <f t="shared" si="19"/>
        <v/>
      </c>
      <c r="H79" s="1"/>
      <c r="I79" s="1"/>
      <c r="K79" t="str">
        <f t="shared" si="15"/>
        <v/>
      </c>
      <c r="L79" t="str">
        <f t="shared" si="16"/>
        <v/>
      </c>
      <c r="M79" s="8" t="str">
        <f t="shared" si="17"/>
        <v/>
      </c>
      <c r="N79" t="str">
        <f t="shared" si="18"/>
        <v/>
      </c>
    </row>
    <row r="80" spans="1:14" x14ac:dyDescent="0.25">
      <c r="D80" t="str">
        <f t="shared" si="12"/>
        <v/>
      </c>
      <c r="E80" t="str">
        <f t="shared" si="13"/>
        <v/>
      </c>
      <c r="F80" t="str">
        <f t="shared" si="19"/>
        <v/>
      </c>
      <c r="H80" s="1"/>
      <c r="I80" s="1"/>
      <c r="K80" t="str">
        <f t="shared" si="15"/>
        <v/>
      </c>
      <c r="L80" t="str">
        <f t="shared" si="16"/>
        <v/>
      </c>
      <c r="M80" s="8" t="str">
        <f t="shared" si="17"/>
        <v/>
      </c>
      <c r="N80" t="str">
        <f t="shared" si="18"/>
        <v/>
      </c>
    </row>
    <row r="81" spans="1:14" s="4" customFormat="1" ht="18.75" x14ac:dyDescent="0.3">
      <c r="A81" s="3" t="s">
        <v>26</v>
      </c>
      <c r="B81" s="3"/>
      <c r="H81" s="3"/>
    </row>
    <row r="82" spans="1:14" s="4" customFormat="1" ht="18.75" x14ac:dyDescent="0.3">
      <c r="A82" s="3" t="s">
        <v>20</v>
      </c>
      <c r="B82" s="3"/>
      <c r="H82" s="3"/>
    </row>
    <row r="83" spans="1:14" s="1" customFormat="1" x14ac:dyDescent="0.25">
      <c r="A83" s="5" t="s">
        <v>7</v>
      </c>
      <c r="B83" s="5" t="s">
        <v>8</v>
      </c>
      <c r="C83" s="5" t="s">
        <v>9</v>
      </c>
      <c r="D83" s="5" t="s">
        <v>10</v>
      </c>
      <c r="E83" s="5" t="s">
        <v>11</v>
      </c>
      <c r="F83" s="5" t="s">
        <v>12</v>
      </c>
      <c r="M83" s="6"/>
    </row>
    <row r="84" spans="1:14" x14ac:dyDescent="0.25">
      <c r="A84" s="5">
        <v>1</v>
      </c>
      <c r="B84" s="10" t="s">
        <v>27</v>
      </c>
      <c r="C84" s="7">
        <v>157</v>
      </c>
      <c r="D84" s="7" t="str">
        <f t="shared" si="12"/>
        <v>Emmy Thornton</v>
      </c>
      <c r="E84" s="7" t="str">
        <f t="shared" si="13"/>
        <v>Willowfield Harriers</v>
      </c>
      <c r="F84" s="7" t="str">
        <f t="shared" ref="F84:F90" si="20">IF(ISBLANK(C84),"",VLOOKUP(C84,Entry,7,FALSE))</f>
        <v>U15</v>
      </c>
      <c r="H84" s="1"/>
      <c r="I84" s="1"/>
      <c r="K84" t="str">
        <f t="shared" si="15"/>
        <v/>
      </c>
      <c r="L84" t="str">
        <f t="shared" si="16"/>
        <v/>
      </c>
      <c r="M84" s="8" t="str">
        <f t="shared" si="17"/>
        <v/>
      </c>
      <c r="N84" t="str">
        <f t="shared" si="18"/>
        <v/>
      </c>
    </row>
    <row r="85" spans="1:14" x14ac:dyDescent="0.25">
      <c r="A85" s="5">
        <v>2</v>
      </c>
      <c r="B85" s="10" t="s">
        <v>28</v>
      </c>
      <c r="C85" s="7">
        <v>143</v>
      </c>
      <c r="D85" s="7" t="str">
        <f t="shared" si="12"/>
        <v>Aisling Smith</v>
      </c>
      <c r="E85" s="7" t="str">
        <f t="shared" si="13"/>
        <v>Ballymena &amp; Antrim AC</v>
      </c>
      <c r="F85" s="7" t="str">
        <f t="shared" si="20"/>
        <v>U13</v>
      </c>
      <c r="H85" s="1"/>
      <c r="I85" s="1"/>
      <c r="K85" t="str">
        <f t="shared" si="15"/>
        <v/>
      </c>
      <c r="L85" t="str">
        <f t="shared" si="16"/>
        <v/>
      </c>
      <c r="M85" s="8" t="str">
        <f t="shared" si="17"/>
        <v/>
      </c>
      <c r="N85" t="str">
        <f t="shared" si="18"/>
        <v/>
      </c>
    </row>
    <row r="86" spans="1:14" x14ac:dyDescent="0.25">
      <c r="A86" s="5">
        <v>3</v>
      </c>
      <c r="B86" s="10" t="s">
        <v>29</v>
      </c>
      <c r="C86" s="7">
        <v>85</v>
      </c>
      <c r="D86" s="7" t="str">
        <f t="shared" si="12"/>
        <v>Lucy Cheatley</v>
      </c>
      <c r="E86" s="7" t="str">
        <f t="shared" si="13"/>
        <v>North Down AC</v>
      </c>
      <c r="F86" s="7" t="str">
        <f t="shared" si="20"/>
        <v>U15</v>
      </c>
      <c r="H86" s="1"/>
      <c r="I86" s="1"/>
      <c r="K86" t="str">
        <f t="shared" si="15"/>
        <v/>
      </c>
      <c r="L86" t="str">
        <f t="shared" si="16"/>
        <v/>
      </c>
      <c r="M86" s="8" t="str">
        <f t="shared" si="17"/>
        <v/>
      </c>
      <c r="N86" t="str">
        <f t="shared" si="18"/>
        <v/>
      </c>
    </row>
    <row r="87" spans="1:14" x14ac:dyDescent="0.25">
      <c r="A87" s="5">
        <v>4</v>
      </c>
      <c r="B87" s="10" t="s">
        <v>30</v>
      </c>
      <c r="C87" s="7">
        <v>125</v>
      </c>
      <c r="D87" s="7" t="str">
        <f t="shared" si="12"/>
        <v>Mackenzie Eager</v>
      </c>
      <c r="E87" s="7" t="str">
        <f t="shared" si="13"/>
        <v>North Down AC</v>
      </c>
      <c r="F87" s="7" t="str">
        <f t="shared" si="20"/>
        <v>U15</v>
      </c>
      <c r="H87" s="1"/>
      <c r="I87" s="1"/>
      <c r="K87" t="str">
        <f t="shared" si="15"/>
        <v/>
      </c>
      <c r="L87" t="str">
        <f t="shared" si="16"/>
        <v/>
      </c>
      <c r="M87" s="8" t="str">
        <f t="shared" si="17"/>
        <v/>
      </c>
      <c r="N87" t="str">
        <f t="shared" si="18"/>
        <v/>
      </c>
    </row>
    <row r="88" spans="1:14" x14ac:dyDescent="0.25">
      <c r="A88" s="5">
        <v>5</v>
      </c>
      <c r="B88" s="10" t="s">
        <v>31</v>
      </c>
      <c r="C88" s="7">
        <v>106</v>
      </c>
      <c r="D88" s="7" t="str">
        <f t="shared" si="12"/>
        <v>Eimear Mulligan</v>
      </c>
      <c r="E88" s="7" t="str">
        <f t="shared" si="13"/>
        <v>North Down AC</v>
      </c>
      <c r="F88" s="7" t="str">
        <f t="shared" si="20"/>
        <v>U13</v>
      </c>
      <c r="H88" s="1"/>
      <c r="I88" s="1"/>
      <c r="K88" t="str">
        <f t="shared" si="15"/>
        <v/>
      </c>
      <c r="L88" t="str">
        <f t="shared" si="16"/>
        <v/>
      </c>
      <c r="M88" s="8" t="str">
        <f t="shared" si="17"/>
        <v/>
      </c>
      <c r="N88" t="str">
        <f t="shared" si="18"/>
        <v/>
      </c>
    </row>
    <row r="89" spans="1:14" x14ac:dyDescent="0.25">
      <c r="D89" t="str">
        <f t="shared" si="12"/>
        <v/>
      </c>
      <c r="E89" t="str">
        <f t="shared" si="13"/>
        <v/>
      </c>
      <c r="F89" t="str">
        <f t="shared" si="20"/>
        <v/>
      </c>
      <c r="H89" s="1"/>
      <c r="I89" s="1"/>
      <c r="K89" t="str">
        <f t="shared" si="15"/>
        <v/>
      </c>
      <c r="L89" t="str">
        <f t="shared" si="16"/>
        <v/>
      </c>
      <c r="M89" s="8" t="str">
        <f t="shared" si="17"/>
        <v/>
      </c>
      <c r="N89" t="str">
        <f t="shared" si="18"/>
        <v/>
      </c>
    </row>
    <row r="90" spans="1:14" x14ac:dyDescent="0.25">
      <c r="D90" t="str">
        <f t="shared" si="12"/>
        <v/>
      </c>
      <c r="E90" t="str">
        <f t="shared" si="13"/>
        <v/>
      </c>
      <c r="F90" t="str">
        <f t="shared" si="20"/>
        <v/>
      </c>
      <c r="H90" s="1"/>
      <c r="I90" s="1"/>
      <c r="K90" t="str">
        <f t="shared" si="15"/>
        <v/>
      </c>
      <c r="L90" t="str">
        <f t="shared" si="16"/>
        <v/>
      </c>
      <c r="M90" s="8" t="str">
        <f t="shared" si="17"/>
        <v/>
      </c>
      <c r="N90" t="str">
        <f t="shared" si="18"/>
        <v/>
      </c>
    </row>
    <row r="91" spans="1:14" s="4" customFormat="1" ht="18.75" x14ac:dyDescent="0.3">
      <c r="A91" s="3" t="s">
        <v>26</v>
      </c>
      <c r="B91" s="3"/>
      <c r="H91" s="3"/>
    </row>
    <row r="92" spans="1:14" s="4" customFormat="1" ht="18.75" x14ac:dyDescent="0.3">
      <c r="A92" s="3" t="s">
        <v>32</v>
      </c>
      <c r="B92" s="3"/>
      <c r="H92" s="3"/>
    </row>
    <row r="93" spans="1:14" s="1" customFormat="1" x14ac:dyDescent="0.25">
      <c r="A93" s="5" t="s">
        <v>7</v>
      </c>
      <c r="B93" s="5" t="s">
        <v>8</v>
      </c>
      <c r="C93" s="5" t="s">
        <v>9</v>
      </c>
      <c r="D93" s="5" t="s">
        <v>10</v>
      </c>
      <c r="E93" s="5" t="s">
        <v>11</v>
      </c>
      <c r="F93" s="5" t="s">
        <v>12</v>
      </c>
      <c r="M93" s="6"/>
    </row>
    <row r="94" spans="1:14" x14ac:dyDescent="0.25">
      <c r="A94" s="5">
        <v>1</v>
      </c>
      <c r="B94" s="10" t="s">
        <v>33</v>
      </c>
      <c r="C94" s="7">
        <v>126</v>
      </c>
      <c r="D94" s="7" t="str">
        <f t="shared" si="12"/>
        <v>Sarah Grant</v>
      </c>
      <c r="E94" s="7" t="str">
        <f t="shared" si="13"/>
        <v>North Down AC</v>
      </c>
      <c r="F94" s="7" t="str">
        <f t="shared" ref="F94:F107" si="21">IF(ISBLANK(C94),"",VLOOKUP(C94,Entry,7,FALSE))</f>
        <v>FO</v>
      </c>
      <c r="H94" s="1"/>
      <c r="I94" s="1"/>
      <c r="K94" t="str">
        <f t="shared" si="15"/>
        <v/>
      </c>
      <c r="L94" t="str">
        <f t="shared" si="16"/>
        <v/>
      </c>
      <c r="M94" s="8" t="str">
        <f t="shared" si="17"/>
        <v/>
      </c>
      <c r="N94" t="str">
        <f t="shared" si="18"/>
        <v/>
      </c>
    </row>
    <row r="95" spans="1:14" x14ac:dyDescent="0.25">
      <c r="A95" s="5">
        <v>2</v>
      </c>
      <c r="B95" s="10" t="s">
        <v>34</v>
      </c>
      <c r="C95" s="7">
        <v>72</v>
      </c>
      <c r="D95" s="7" t="str">
        <f t="shared" si="12"/>
        <v>Jessica Craig</v>
      </c>
      <c r="E95" s="7" t="str">
        <f t="shared" si="13"/>
        <v>North Down AC</v>
      </c>
      <c r="F95" s="7" t="str">
        <f t="shared" si="21"/>
        <v>FO</v>
      </c>
      <c r="H95" s="1"/>
      <c r="I95" s="1"/>
      <c r="K95" t="str">
        <f t="shared" si="15"/>
        <v/>
      </c>
      <c r="L95" t="str">
        <f t="shared" si="16"/>
        <v/>
      </c>
      <c r="M95" s="8" t="str">
        <f t="shared" si="17"/>
        <v/>
      </c>
      <c r="N95" t="str">
        <f t="shared" si="18"/>
        <v/>
      </c>
    </row>
    <row r="96" spans="1:14" x14ac:dyDescent="0.25">
      <c r="A96" s="5">
        <v>3</v>
      </c>
      <c r="B96" s="10" t="s">
        <v>35</v>
      </c>
      <c r="C96" s="7">
        <v>73</v>
      </c>
      <c r="D96" s="7" t="str">
        <f t="shared" si="12"/>
        <v>Sarah Lavery</v>
      </c>
      <c r="E96" s="7" t="str">
        <f t="shared" si="13"/>
        <v>Beechmount Harriers</v>
      </c>
      <c r="F96" s="7" t="str">
        <f t="shared" si="21"/>
        <v>FO</v>
      </c>
      <c r="H96" s="1"/>
      <c r="I96" s="1"/>
      <c r="K96" t="str">
        <f t="shared" si="15"/>
        <v/>
      </c>
      <c r="L96" t="str">
        <f t="shared" si="16"/>
        <v/>
      </c>
      <c r="M96" s="8" t="str">
        <f t="shared" si="17"/>
        <v/>
      </c>
      <c r="N96" t="str">
        <f t="shared" si="18"/>
        <v/>
      </c>
    </row>
    <row r="97" spans="1:14" x14ac:dyDescent="0.25">
      <c r="A97" s="5">
        <v>4</v>
      </c>
      <c r="B97" s="10" t="s">
        <v>36</v>
      </c>
      <c r="C97" s="7">
        <v>164</v>
      </c>
      <c r="D97" s="7" t="str">
        <f t="shared" si="12"/>
        <v>Kerry Bamber</v>
      </c>
      <c r="E97" s="7" t="str">
        <f t="shared" si="13"/>
        <v>Ballymena Runners</v>
      </c>
      <c r="F97" s="7" t="str">
        <f t="shared" si="21"/>
        <v>FO</v>
      </c>
      <c r="H97" s="1"/>
      <c r="I97" s="1"/>
      <c r="K97" t="str">
        <f t="shared" si="15"/>
        <v/>
      </c>
      <c r="L97" t="str">
        <f t="shared" si="16"/>
        <v/>
      </c>
      <c r="M97" s="8" t="str">
        <f t="shared" si="17"/>
        <v/>
      </c>
      <c r="N97" t="str">
        <f t="shared" si="18"/>
        <v/>
      </c>
    </row>
    <row r="98" spans="1:14" x14ac:dyDescent="0.25">
      <c r="A98" s="5">
        <v>5</v>
      </c>
      <c r="B98" s="10" t="s">
        <v>37</v>
      </c>
      <c r="C98" s="7">
        <v>75</v>
      </c>
      <c r="D98" s="7" t="str">
        <f t="shared" si="12"/>
        <v>Katie Agnew</v>
      </c>
      <c r="E98" s="7" t="str">
        <f t="shared" si="13"/>
        <v>Ballymena &amp; Antrim AC</v>
      </c>
      <c r="F98" s="7" t="str">
        <f t="shared" si="21"/>
        <v>U20</v>
      </c>
      <c r="H98" s="1"/>
      <c r="I98" s="1"/>
      <c r="K98" t="str">
        <f t="shared" si="15"/>
        <v/>
      </c>
      <c r="L98" t="str">
        <f t="shared" si="16"/>
        <v/>
      </c>
      <c r="M98" s="8" t="str">
        <f t="shared" si="17"/>
        <v/>
      </c>
      <c r="N98" t="str">
        <f t="shared" si="18"/>
        <v/>
      </c>
    </row>
    <row r="99" spans="1:14" x14ac:dyDescent="0.25">
      <c r="A99" s="5">
        <v>6</v>
      </c>
      <c r="B99" s="10" t="s">
        <v>38</v>
      </c>
      <c r="C99" s="7">
        <v>74</v>
      </c>
      <c r="D99" s="7" t="str">
        <f t="shared" si="12"/>
        <v>Helen Lavery</v>
      </c>
      <c r="E99" s="7" t="str">
        <f t="shared" si="13"/>
        <v>Beechmount Harriers</v>
      </c>
      <c r="F99" s="7" t="str">
        <f t="shared" si="21"/>
        <v>FO</v>
      </c>
      <c r="H99" s="1"/>
      <c r="I99" s="1"/>
      <c r="K99" t="str">
        <f t="shared" si="15"/>
        <v/>
      </c>
      <c r="L99" t="str">
        <f t="shared" si="16"/>
        <v/>
      </c>
      <c r="M99" s="8" t="str">
        <f t="shared" si="17"/>
        <v/>
      </c>
      <c r="N99" t="str">
        <f t="shared" si="18"/>
        <v/>
      </c>
    </row>
    <row r="100" spans="1:14" x14ac:dyDescent="0.25">
      <c r="A100" s="5">
        <v>7</v>
      </c>
      <c r="B100" s="10" t="s">
        <v>39</v>
      </c>
      <c r="C100" s="7">
        <v>99</v>
      </c>
      <c r="D100" s="7" t="str">
        <f t="shared" si="12"/>
        <v>Heather Malone</v>
      </c>
      <c r="E100" s="7" t="str">
        <f t="shared" si="13"/>
        <v>East Coast AC</v>
      </c>
      <c r="F100" s="7" t="str">
        <f t="shared" si="21"/>
        <v>FO</v>
      </c>
      <c r="H100" s="1"/>
      <c r="I100" s="1"/>
      <c r="K100" t="str">
        <f t="shared" si="15"/>
        <v/>
      </c>
      <c r="L100" t="str">
        <f t="shared" si="16"/>
        <v/>
      </c>
      <c r="M100" s="8" t="str">
        <f t="shared" si="17"/>
        <v/>
      </c>
      <c r="N100" t="str">
        <f t="shared" si="18"/>
        <v/>
      </c>
    </row>
    <row r="101" spans="1:14" x14ac:dyDescent="0.25">
      <c r="A101" s="5">
        <v>8</v>
      </c>
      <c r="B101" s="10" t="s">
        <v>40</v>
      </c>
      <c r="C101" s="7">
        <v>112</v>
      </c>
      <c r="D101" s="7" t="str">
        <f t="shared" si="12"/>
        <v>Nicola Downey</v>
      </c>
      <c r="E101" s="7" t="str">
        <f t="shared" si="13"/>
        <v>North Down AC</v>
      </c>
      <c r="F101" s="7" t="str">
        <f t="shared" si="21"/>
        <v>F35</v>
      </c>
      <c r="H101" s="1"/>
      <c r="I101" s="1"/>
      <c r="K101" t="str">
        <f t="shared" si="15"/>
        <v/>
      </c>
      <c r="L101" t="str">
        <f t="shared" si="16"/>
        <v/>
      </c>
      <c r="M101" s="8" t="str">
        <f t="shared" si="17"/>
        <v/>
      </c>
      <c r="N101" t="str">
        <f t="shared" si="18"/>
        <v/>
      </c>
    </row>
    <row r="102" spans="1:14" x14ac:dyDescent="0.25">
      <c r="A102" s="5">
        <v>9</v>
      </c>
      <c r="B102" s="10" t="s">
        <v>41</v>
      </c>
      <c r="C102" s="7">
        <v>171</v>
      </c>
      <c r="D102" s="7" t="str">
        <f t="shared" si="12"/>
        <v>Claire Scott</v>
      </c>
      <c r="E102" s="7" t="str">
        <f t="shared" si="13"/>
        <v>North Down AC</v>
      </c>
      <c r="F102" s="7" t="str">
        <f t="shared" si="21"/>
        <v>F45</v>
      </c>
      <c r="H102" s="1"/>
      <c r="I102" s="1"/>
      <c r="K102" t="str">
        <f t="shared" si="15"/>
        <v/>
      </c>
      <c r="L102" t="str">
        <f t="shared" si="16"/>
        <v/>
      </c>
      <c r="M102" s="8" t="str">
        <f t="shared" si="17"/>
        <v/>
      </c>
      <c r="N102" t="str">
        <f t="shared" si="18"/>
        <v/>
      </c>
    </row>
    <row r="103" spans="1:14" x14ac:dyDescent="0.25">
      <c r="A103" s="5">
        <v>10</v>
      </c>
      <c r="B103" s="10" t="s">
        <v>42</v>
      </c>
      <c r="C103" s="7">
        <v>115</v>
      </c>
      <c r="D103" s="7" t="str">
        <f t="shared" si="12"/>
        <v>Nicola Stevenson</v>
      </c>
      <c r="E103" s="7" t="str">
        <f t="shared" si="13"/>
        <v>North Down AC</v>
      </c>
      <c r="F103" s="7" t="str">
        <f t="shared" si="21"/>
        <v>FO</v>
      </c>
      <c r="H103" s="1"/>
      <c r="I103" s="1"/>
      <c r="K103" t="str">
        <f t="shared" si="15"/>
        <v/>
      </c>
      <c r="L103" t="str">
        <f t="shared" si="16"/>
        <v/>
      </c>
      <c r="M103" s="8" t="str">
        <f t="shared" si="17"/>
        <v/>
      </c>
      <c r="N103" t="str">
        <f t="shared" si="18"/>
        <v/>
      </c>
    </row>
    <row r="104" spans="1:14" x14ac:dyDescent="0.25">
      <c r="A104" s="5">
        <v>11</v>
      </c>
      <c r="B104" s="10" t="s">
        <v>43</v>
      </c>
      <c r="C104" s="7">
        <v>167</v>
      </c>
      <c r="D104" s="7" t="str">
        <f t="shared" ref="D104:D105" si="22">IF(ISBLANK(C104),"",VLOOKUP(C104,Entry,2,FALSE))</f>
        <v>Selina Myles</v>
      </c>
      <c r="E104" s="7" t="str">
        <f t="shared" ref="E104:E105" si="23">IF(ISBLANK(C104),"",VLOOKUP(C104,Entry,3,FALSE))</f>
        <v>Orangegrove AC</v>
      </c>
      <c r="F104" s="7" t="str">
        <f t="shared" si="21"/>
        <v>F35</v>
      </c>
      <c r="H104" s="1"/>
      <c r="I104" s="1"/>
      <c r="K104" t="str">
        <f t="shared" ref="K104:K105" si="24">IF(ISBLANK(J104),"",VLOOKUP(J104,Entry,2,FALSE))</f>
        <v/>
      </c>
      <c r="L104" t="str">
        <f t="shared" ref="L104:L105" si="25">IF(ISBLANK(J104),"",VLOOKUP(J104,Entry,3,FALSE))</f>
        <v/>
      </c>
      <c r="M104" s="8" t="str">
        <f t="shared" ref="M104:M105" si="26">IF(ISBLANK(J104),"",VLOOKUP(J104,Entry,4,FALSE))</f>
        <v/>
      </c>
      <c r="N104" t="str">
        <f t="shared" ref="N104:N105" si="27">IF(ISBLANK(J104),"",VLOOKUP(J104,Entry,7,FALSE))</f>
        <v/>
      </c>
    </row>
    <row r="105" spans="1:14" x14ac:dyDescent="0.25">
      <c r="A105" s="5">
        <v>12</v>
      </c>
      <c r="B105" s="10" t="s">
        <v>44</v>
      </c>
      <c r="C105" s="7">
        <v>168</v>
      </c>
      <c r="D105" s="7" t="str">
        <f t="shared" si="22"/>
        <v>Catherine McIntyre</v>
      </c>
      <c r="E105" s="7" t="str">
        <f t="shared" si="23"/>
        <v>Orangegrove AC</v>
      </c>
      <c r="F105" s="7" t="str">
        <f t="shared" si="21"/>
        <v>FO</v>
      </c>
      <c r="H105" s="1"/>
      <c r="I105" s="1"/>
      <c r="K105" t="str">
        <f t="shared" si="24"/>
        <v/>
      </c>
      <c r="L105" t="str">
        <f t="shared" si="25"/>
        <v/>
      </c>
      <c r="M105" s="8" t="str">
        <f t="shared" si="26"/>
        <v/>
      </c>
      <c r="N105" t="str">
        <f t="shared" si="27"/>
        <v/>
      </c>
    </row>
    <row r="106" spans="1:14" x14ac:dyDescent="0.25">
      <c r="D106" t="str">
        <f t="shared" ref="D106:D127" si="28">IF(ISBLANK(C106),"",VLOOKUP(C106,Entry,2,FALSE))</f>
        <v/>
      </c>
      <c r="E106" t="str">
        <f t="shared" ref="E106:E127" si="29">IF(ISBLANK(C106),"",VLOOKUP(C106,Entry,3,FALSE))</f>
        <v/>
      </c>
      <c r="F106" t="str">
        <f t="shared" si="21"/>
        <v/>
      </c>
      <c r="H106" s="1"/>
      <c r="I106" s="1"/>
      <c r="K106" t="str">
        <f t="shared" ref="K106:K127" si="30">IF(ISBLANK(J106),"",VLOOKUP(J106,Entry,2,FALSE))</f>
        <v/>
      </c>
      <c r="L106" t="str">
        <f t="shared" ref="L106:L127" si="31">IF(ISBLANK(J106),"",VLOOKUP(J106,Entry,3,FALSE))</f>
        <v/>
      </c>
      <c r="M106" s="8" t="str">
        <f t="shared" ref="M106:M127" si="32">IF(ISBLANK(J106),"",VLOOKUP(J106,Entry,4,FALSE))</f>
        <v/>
      </c>
      <c r="N106" t="str">
        <f t="shared" ref="N106:N127" si="33">IF(ISBLANK(J106),"",VLOOKUP(J106,Entry,7,FALSE))</f>
        <v/>
      </c>
    </row>
    <row r="107" spans="1:14" x14ac:dyDescent="0.25">
      <c r="D107" t="str">
        <f t="shared" si="28"/>
        <v/>
      </c>
      <c r="E107" t="str">
        <f t="shared" si="29"/>
        <v/>
      </c>
      <c r="F107" t="str">
        <f t="shared" si="21"/>
        <v/>
      </c>
      <c r="H107" s="1"/>
      <c r="I107" s="1"/>
      <c r="K107" t="str">
        <f t="shared" si="30"/>
        <v/>
      </c>
      <c r="L107" t="str">
        <f t="shared" si="31"/>
        <v/>
      </c>
      <c r="M107" s="8" t="str">
        <f t="shared" si="32"/>
        <v/>
      </c>
      <c r="N107" t="str">
        <f t="shared" si="33"/>
        <v/>
      </c>
    </row>
    <row r="108" spans="1:14" s="4" customFormat="1" ht="18.75" x14ac:dyDescent="0.3">
      <c r="A108" s="3" t="s">
        <v>26</v>
      </c>
      <c r="B108" s="3"/>
      <c r="H108" s="3"/>
    </row>
    <row r="109" spans="1:14" s="4" customFormat="1" ht="18.75" x14ac:dyDescent="0.3">
      <c r="A109" s="3" t="s">
        <v>24</v>
      </c>
      <c r="B109" s="3"/>
      <c r="H109" s="3"/>
    </row>
    <row r="110" spans="1:14" s="1" customFormat="1" x14ac:dyDescent="0.25">
      <c r="A110" s="5" t="s">
        <v>7</v>
      </c>
      <c r="B110" s="5" t="s">
        <v>8</v>
      </c>
      <c r="C110" s="5" t="s">
        <v>9</v>
      </c>
      <c r="D110" s="5" t="s">
        <v>10</v>
      </c>
      <c r="E110" s="5" t="s">
        <v>11</v>
      </c>
      <c r="F110" s="5" t="s">
        <v>12</v>
      </c>
      <c r="M110" s="6"/>
    </row>
    <row r="111" spans="1:14" x14ac:dyDescent="0.25">
      <c r="A111" s="5">
        <v>1</v>
      </c>
      <c r="B111" s="10" t="s">
        <v>45</v>
      </c>
      <c r="C111" s="7">
        <v>96</v>
      </c>
      <c r="D111" s="7" t="str">
        <f t="shared" ref="D111:D126" si="34">IF(ISBLANK(C111),"",VLOOKUP(C111,Entry,2,FALSE))</f>
        <v>Daniel Bradley</v>
      </c>
      <c r="E111" s="7" t="str">
        <f t="shared" ref="E111:E126" si="35">IF(ISBLANK(C111),"",VLOOKUP(C111,Entry,3,FALSE))</f>
        <v>Orangegrove AC</v>
      </c>
      <c r="F111" s="7" t="str">
        <f t="shared" ref="F111:F127" si="36">IF(ISBLANK(C111),"",VLOOKUP(C111,Entry,7,FALSE))</f>
        <v>MO</v>
      </c>
      <c r="H111" s="1"/>
      <c r="I111" s="1"/>
      <c r="K111" t="str">
        <f t="shared" ref="K111:K126" si="37">IF(ISBLANK(J111),"",VLOOKUP(J111,Entry,2,FALSE))</f>
        <v/>
      </c>
      <c r="L111" t="str">
        <f t="shared" ref="L111:L126" si="38">IF(ISBLANK(J111),"",VLOOKUP(J111,Entry,3,FALSE))</f>
        <v/>
      </c>
      <c r="M111" s="8" t="str">
        <f t="shared" ref="M111:M126" si="39">IF(ISBLANK(J111),"",VLOOKUP(J111,Entry,4,FALSE))</f>
        <v/>
      </c>
      <c r="N111" t="str">
        <f t="shared" ref="N111:N126" si="40">IF(ISBLANK(J111),"",VLOOKUP(J111,Entry,7,FALSE))</f>
        <v/>
      </c>
    </row>
    <row r="112" spans="1:14" x14ac:dyDescent="0.25">
      <c r="A112" s="5">
        <v>2</v>
      </c>
      <c r="B112" s="10" t="s">
        <v>46</v>
      </c>
      <c r="C112" s="7">
        <v>104</v>
      </c>
      <c r="D112" s="7" t="str">
        <f t="shared" si="34"/>
        <v>McKenzie Murray</v>
      </c>
      <c r="E112" s="7" t="str">
        <f t="shared" si="35"/>
        <v>East Down AC</v>
      </c>
      <c r="F112" s="7" t="str">
        <f t="shared" si="36"/>
        <v>U15</v>
      </c>
      <c r="H112" s="1"/>
      <c r="I112" s="1"/>
      <c r="K112" t="str">
        <f t="shared" si="37"/>
        <v/>
      </c>
      <c r="L112" t="str">
        <f t="shared" si="38"/>
        <v/>
      </c>
      <c r="M112" s="8" t="str">
        <f t="shared" si="39"/>
        <v/>
      </c>
      <c r="N112" t="str">
        <f t="shared" si="40"/>
        <v/>
      </c>
    </row>
    <row r="113" spans="1:14" x14ac:dyDescent="0.25">
      <c r="A113" s="5">
        <v>3</v>
      </c>
      <c r="B113" s="10" t="s">
        <v>47</v>
      </c>
      <c r="C113" s="7">
        <v>94</v>
      </c>
      <c r="D113" s="7" t="str">
        <f t="shared" si="34"/>
        <v>Steven Donegan</v>
      </c>
      <c r="E113" s="7" t="str">
        <f t="shared" si="35"/>
        <v>North Down AC</v>
      </c>
      <c r="F113" s="7" t="str">
        <f t="shared" si="36"/>
        <v>M35</v>
      </c>
      <c r="H113" s="1"/>
      <c r="I113" s="1"/>
      <c r="K113" t="str">
        <f t="shared" si="37"/>
        <v/>
      </c>
      <c r="L113" t="str">
        <f t="shared" si="38"/>
        <v/>
      </c>
      <c r="M113" s="8" t="str">
        <f t="shared" si="39"/>
        <v/>
      </c>
      <c r="N113" t="str">
        <f t="shared" si="40"/>
        <v/>
      </c>
    </row>
    <row r="114" spans="1:14" x14ac:dyDescent="0.25">
      <c r="A114" s="5">
        <v>4</v>
      </c>
      <c r="B114" s="10" t="s">
        <v>48</v>
      </c>
      <c r="C114" s="7">
        <v>174</v>
      </c>
      <c r="D114" s="7" t="str">
        <f t="shared" si="34"/>
        <v>Kyle Thompson</v>
      </c>
      <c r="E114" s="7" t="str">
        <f t="shared" si="35"/>
        <v>Regent House</v>
      </c>
      <c r="F114" s="7" t="str">
        <f t="shared" si="36"/>
        <v>U15</v>
      </c>
      <c r="H114" s="1"/>
      <c r="I114" s="1"/>
      <c r="K114" t="str">
        <f t="shared" si="37"/>
        <v/>
      </c>
      <c r="L114" t="str">
        <f t="shared" si="38"/>
        <v/>
      </c>
      <c r="M114" s="8" t="str">
        <f t="shared" si="39"/>
        <v/>
      </c>
      <c r="N114" t="str">
        <f t="shared" si="40"/>
        <v/>
      </c>
    </row>
    <row r="115" spans="1:14" x14ac:dyDescent="0.25">
      <c r="A115" s="5">
        <v>5</v>
      </c>
      <c r="B115" s="10" t="s">
        <v>49</v>
      </c>
      <c r="C115" s="7">
        <v>146</v>
      </c>
      <c r="D115" s="7" t="str">
        <f t="shared" si="34"/>
        <v>David Montgomery</v>
      </c>
      <c r="E115" s="7" t="str">
        <f t="shared" si="35"/>
        <v>Orangegrove AC</v>
      </c>
      <c r="F115" s="7" t="str">
        <f t="shared" si="36"/>
        <v>M45</v>
      </c>
      <c r="H115" s="1"/>
      <c r="I115" s="1"/>
      <c r="K115" t="str">
        <f t="shared" si="37"/>
        <v/>
      </c>
      <c r="L115" t="str">
        <f t="shared" si="38"/>
        <v/>
      </c>
      <c r="M115" s="8" t="str">
        <f t="shared" si="39"/>
        <v/>
      </c>
      <c r="N115" t="str">
        <f t="shared" si="40"/>
        <v/>
      </c>
    </row>
    <row r="116" spans="1:14" x14ac:dyDescent="0.25">
      <c r="A116" s="5">
        <v>6</v>
      </c>
      <c r="B116" s="10" t="s">
        <v>50</v>
      </c>
      <c r="C116" s="7">
        <v>64</v>
      </c>
      <c r="D116" s="7" t="str">
        <f t="shared" si="34"/>
        <v>David Mellon</v>
      </c>
      <c r="E116" s="7" t="str">
        <f t="shared" si="35"/>
        <v>Derry Track Club</v>
      </c>
      <c r="F116" s="7" t="str">
        <f t="shared" si="36"/>
        <v>M40</v>
      </c>
      <c r="H116" s="1"/>
      <c r="I116" s="1"/>
      <c r="K116" t="str">
        <f t="shared" si="37"/>
        <v/>
      </c>
      <c r="L116" t="str">
        <f t="shared" si="38"/>
        <v/>
      </c>
      <c r="M116" s="8" t="str">
        <f t="shared" si="39"/>
        <v/>
      </c>
      <c r="N116" t="str">
        <f t="shared" si="40"/>
        <v/>
      </c>
    </row>
    <row r="117" spans="1:14" x14ac:dyDescent="0.25">
      <c r="A117" s="5">
        <v>7</v>
      </c>
      <c r="B117" s="10" t="s">
        <v>51</v>
      </c>
      <c r="C117" s="7">
        <v>109</v>
      </c>
      <c r="D117" s="7" t="str">
        <f t="shared" si="34"/>
        <v>Robin Montgomery</v>
      </c>
      <c r="E117" s="7" t="str">
        <f t="shared" si="35"/>
        <v>Orangegrove AC</v>
      </c>
      <c r="F117" s="7" t="str">
        <f t="shared" si="36"/>
        <v>M45</v>
      </c>
      <c r="H117" s="1"/>
      <c r="I117" s="1"/>
      <c r="K117" t="str">
        <f t="shared" si="37"/>
        <v/>
      </c>
      <c r="L117" t="str">
        <f t="shared" si="38"/>
        <v/>
      </c>
      <c r="M117" s="8" t="str">
        <f t="shared" si="39"/>
        <v/>
      </c>
      <c r="N117" t="str">
        <f t="shared" si="40"/>
        <v/>
      </c>
    </row>
    <row r="118" spans="1:14" x14ac:dyDescent="0.25">
      <c r="A118" s="5">
        <v>8</v>
      </c>
      <c r="B118" s="10" t="s">
        <v>52</v>
      </c>
      <c r="C118" s="7">
        <v>108</v>
      </c>
      <c r="D118" s="7" t="str">
        <f t="shared" si="34"/>
        <v>Neil O'Driscoll</v>
      </c>
      <c r="E118" s="7" t="str">
        <f t="shared" si="35"/>
        <v>North Down AC</v>
      </c>
      <c r="F118" s="7" t="str">
        <f t="shared" si="36"/>
        <v>M40</v>
      </c>
      <c r="H118" s="1"/>
      <c r="I118" s="1"/>
      <c r="K118" t="str">
        <f t="shared" si="37"/>
        <v/>
      </c>
      <c r="L118" t="str">
        <f t="shared" si="38"/>
        <v/>
      </c>
      <c r="M118" s="8" t="str">
        <f t="shared" si="39"/>
        <v/>
      </c>
      <c r="N118" t="str">
        <f t="shared" si="40"/>
        <v/>
      </c>
    </row>
    <row r="119" spans="1:14" x14ac:dyDescent="0.25">
      <c r="A119" s="5">
        <v>9</v>
      </c>
      <c r="B119" s="10" t="s">
        <v>53</v>
      </c>
      <c r="C119" s="7">
        <v>159</v>
      </c>
      <c r="D119" s="7" t="str">
        <f t="shared" si="34"/>
        <v>Alan Massey</v>
      </c>
      <c r="E119" s="7" t="str">
        <f t="shared" si="35"/>
        <v>North Down AC</v>
      </c>
      <c r="F119" s="7" t="str">
        <f t="shared" si="36"/>
        <v>M45</v>
      </c>
      <c r="H119" s="1"/>
      <c r="I119" s="1"/>
      <c r="K119" t="str">
        <f t="shared" si="37"/>
        <v/>
      </c>
      <c r="L119" t="str">
        <f t="shared" si="38"/>
        <v/>
      </c>
      <c r="M119" s="8" t="str">
        <f t="shared" si="39"/>
        <v/>
      </c>
      <c r="N119" t="str">
        <f t="shared" si="40"/>
        <v/>
      </c>
    </row>
    <row r="120" spans="1:14" x14ac:dyDescent="0.25">
      <c r="A120" s="5">
        <v>10</v>
      </c>
      <c r="B120" s="10" t="s">
        <v>54</v>
      </c>
      <c r="C120" s="7">
        <v>50</v>
      </c>
      <c r="D120" s="7" t="str">
        <f t="shared" si="34"/>
        <v>Eamonn O'Reilly</v>
      </c>
      <c r="E120" s="7" t="str">
        <f t="shared" si="35"/>
        <v>North Down AC</v>
      </c>
      <c r="F120" s="7" t="str">
        <f t="shared" si="36"/>
        <v>M45</v>
      </c>
      <c r="H120" s="1"/>
      <c r="I120" s="1"/>
      <c r="K120" t="str">
        <f t="shared" si="37"/>
        <v/>
      </c>
      <c r="L120" t="str">
        <f t="shared" si="38"/>
        <v/>
      </c>
      <c r="M120" s="8" t="str">
        <f t="shared" si="39"/>
        <v/>
      </c>
      <c r="N120" t="str">
        <f t="shared" si="40"/>
        <v/>
      </c>
    </row>
    <row r="121" spans="1:14" x14ac:dyDescent="0.25">
      <c r="A121" s="5">
        <v>11</v>
      </c>
      <c r="B121" s="10" t="s">
        <v>55</v>
      </c>
      <c r="C121" s="7">
        <v>113</v>
      </c>
      <c r="D121" s="7" t="str">
        <f t="shared" si="34"/>
        <v>Philip Mulligan</v>
      </c>
      <c r="E121" s="7" t="str">
        <f t="shared" si="35"/>
        <v>North Down AC</v>
      </c>
      <c r="F121" s="7" t="str">
        <f t="shared" si="36"/>
        <v>M55</v>
      </c>
      <c r="H121" s="1"/>
      <c r="I121" s="1"/>
      <c r="K121" t="str">
        <f t="shared" si="37"/>
        <v/>
      </c>
      <c r="L121" t="str">
        <f t="shared" si="38"/>
        <v/>
      </c>
      <c r="M121" s="8" t="str">
        <f t="shared" si="39"/>
        <v/>
      </c>
      <c r="N121" t="str">
        <f t="shared" si="40"/>
        <v/>
      </c>
    </row>
    <row r="122" spans="1:14" x14ac:dyDescent="0.25">
      <c r="A122" s="5">
        <v>12</v>
      </c>
      <c r="B122" s="10" t="s">
        <v>56</v>
      </c>
      <c r="C122" s="7">
        <v>66</v>
      </c>
      <c r="D122" s="7" t="str">
        <f t="shared" si="34"/>
        <v>Gerry O'Boyle</v>
      </c>
      <c r="E122" s="7" t="str">
        <f t="shared" si="35"/>
        <v>North Down AC</v>
      </c>
      <c r="F122" s="7" t="str">
        <f t="shared" si="36"/>
        <v>M60</v>
      </c>
      <c r="H122" s="1"/>
      <c r="I122" s="1"/>
      <c r="K122" t="str">
        <f t="shared" si="37"/>
        <v/>
      </c>
      <c r="L122" t="str">
        <f t="shared" si="38"/>
        <v/>
      </c>
      <c r="M122" s="8" t="str">
        <f t="shared" si="39"/>
        <v/>
      </c>
      <c r="N122" t="str">
        <f t="shared" si="40"/>
        <v/>
      </c>
    </row>
    <row r="123" spans="1:14" x14ac:dyDescent="0.25">
      <c r="A123" s="5">
        <v>13</v>
      </c>
      <c r="B123" s="10" t="s">
        <v>57</v>
      </c>
      <c r="C123" s="7">
        <v>107</v>
      </c>
      <c r="D123" s="7" t="str">
        <f t="shared" si="34"/>
        <v>Kevin Mulligan</v>
      </c>
      <c r="E123" s="7" t="str">
        <f t="shared" si="35"/>
        <v>North Down AC</v>
      </c>
      <c r="F123" s="7" t="str">
        <f t="shared" si="36"/>
        <v>M45</v>
      </c>
      <c r="H123" s="1"/>
      <c r="I123" s="1"/>
      <c r="K123" t="str">
        <f t="shared" si="37"/>
        <v/>
      </c>
      <c r="L123" t="str">
        <f t="shared" si="38"/>
        <v/>
      </c>
      <c r="M123" s="8" t="str">
        <f t="shared" si="39"/>
        <v/>
      </c>
      <c r="N123" t="str">
        <f t="shared" si="40"/>
        <v/>
      </c>
    </row>
    <row r="124" spans="1:14" x14ac:dyDescent="0.25">
      <c r="A124" s="5">
        <v>14</v>
      </c>
      <c r="B124" s="10" t="s">
        <v>58</v>
      </c>
      <c r="C124" s="7">
        <v>147</v>
      </c>
      <c r="D124" s="7" t="str">
        <f t="shared" si="34"/>
        <v>Alan Hughes</v>
      </c>
      <c r="E124" s="7" t="str">
        <f t="shared" si="35"/>
        <v>North Down AC</v>
      </c>
      <c r="F124" s="7" t="str">
        <f t="shared" si="36"/>
        <v>M40</v>
      </c>
      <c r="H124" s="1"/>
      <c r="I124" s="1"/>
      <c r="K124" t="str">
        <f t="shared" si="37"/>
        <v/>
      </c>
      <c r="L124" t="str">
        <f t="shared" si="38"/>
        <v/>
      </c>
      <c r="M124" s="8" t="str">
        <f t="shared" si="39"/>
        <v/>
      </c>
      <c r="N124" t="str">
        <f t="shared" si="40"/>
        <v/>
      </c>
    </row>
    <row r="125" spans="1:14" x14ac:dyDescent="0.25">
      <c r="A125" s="5">
        <v>15</v>
      </c>
      <c r="B125" s="10" t="s">
        <v>59</v>
      </c>
      <c r="C125" s="7">
        <v>156</v>
      </c>
      <c r="D125" s="7" t="str">
        <f t="shared" si="34"/>
        <v>Jamie Morris</v>
      </c>
      <c r="E125" s="7" t="str">
        <f t="shared" si="35"/>
        <v>Willowfield Harriers</v>
      </c>
      <c r="F125" s="7" t="str">
        <f t="shared" si="36"/>
        <v>U15</v>
      </c>
      <c r="H125" s="1"/>
      <c r="I125" s="1"/>
      <c r="K125" t="str">
        <f t="shared" si="37"/>
        <v/>
      </c>
      <c r="L125" t="str">
        <f t="shared" si="38"/>
        <v/>
      </c>
      <c r="M125" s="8" t="str">
        <f t="shared" si="39"/>
        <v/>
      </c>
      <c r="N125" t="str">
        <f t="shared" si="40"/>
        <v/>
      </c>
    </row>
    <row r="126" spans="1:14" x14ac:dyDescent="0.25">
      <c r="A126" s="5">
        <v>16</v>
      </c>
      <c r="B126" s="10" t="s">
        <v>60</v>
      </c>
      <c r="C126" s="7">
        <v>116</v>
      </c>
      <c r="D126" s="7" t="str">
        <f t="shared" si="34"/>
        <v>Jamie Stevenson</v>
      </c>
      <c r="E126" s="7" t="str">
        <f t="shared" si="35"/>
        <v>North Down AC</v>
      </c>
      <c r="F126" s="7" t="str">
        <f t="shared" si="36"/>
        <v>MO</v>
      </c>
      <c r="H126" s="1"/>
      <c r="I126" s="1"/>
      <c r="K126" t="str">
        <f t="shared" si="37"/>
        <v/>
      </c>
      <c r="L126" t="str">
        <f t="shared" si="38"/>
        <v/>
      </c>
      <c r="M126" s="8" t="str">
        <f t="shared" si="39"/>
        <v/>
      </c>
      <c r="N126" t="str">
        <f t="shared" si="40"/>
        <v/>
      </c>
    </row>
    <row r="127" spans="1:14" x14ac:dyDescent="0.25">
      <c r="D127" t="str">
        <f t="shared" si="28"/>
        <v/>
      </c>
      <c r="E127" t="str">
        <f t="shared" si="29"/>
        <v/>
      </c>
      <c r="F127" t="str">
        <f t="shared" si="36"/>
        <v/>
      </c>
      <c r="H127" s="1"/>
      <c r="I127" s="1"/>
      <c r="K127" t="str">
        <f t="shared" si="30"/>
        <v/>
      </c>
      <c r="L127" t="str">
        <f t="shared" si="31"/>
        <v/>
      </c>
      <c r="M127" s="8" t="str">
        <f t="shared" si="32"/>
        <v/>
      </c>
      <c r="N127" t="str">
        <f t="shared" si="33"/>
        <v/>
      </c>
    </row>
    <row r="128" spans="1:14" s="4" customFormat="1" ht="18.75" x14ac:dyDescent="0.3">
      <c r="A128" s="3" t="s">
        <v>26</v>
      </c>
      <c r="B128" s="3"/>
      <c r="H128" s="3"/>
    </row>
    <row r="129" spans="1:14" s="4" customFormat="1" ht="18.75" x14ac:dyDescent="0.3">
      <c r="A129" s="3" t="s">
        <v>25</v>
      </c>
      <c r="B129" s="3"/>
      <c r="H129" s="3"/>
    </row>
    <row r="130" spans="1:14" s="1" customFormat="1" x14ac:dyDescent="0.25">
      <c r="A130" s="5" t="s">
        <v>7</v>
      </c>
      <c r="B130" s="5" t="s">
        <v>8</v>
      </c>
      <c r="C130" s="5" t="s">
        <v>9</v>
      </c>
      <c r="D130" s="5" t="s">
        <v>10</v>
      </c>
      <c r="E130" s="5" t="s">
        <v>11</v>
      </c>
      <c r="F130" s="5" t="s">
        <v>12</v>
      </c>
      <c r="M130" s="6"/>
    </row>
    <row r="131" spans="1:14" x14ac:dyDescent="0.25">
      <c r="A131" s="5">
        <v>1</v>
      </c>
      <c r="B131" s="10" t="s">
        <v>61</v>
      </c>
      <c r="C131" s="7">
        <v>102</v>
      </c>
      <c r="D131" s="7" t="str">
        <f t="shared" ref="D131:D140" si="41">IF(ISBLANK(C131),"",VLOOKUP(C131,Entry,2,FALSE))</f>
        <v>Adam Ferris</v>
      </c>
      <c r="E131" s="7" t="str">
        <f t="shared" ref="E131:E140" si="42">IF(ISBLANK(C131),"",VLOOKUP(C131,Entry,3,FALSE))</f>
        <v>St Malachys AC</v>
      </c>
      <c r="F131" s="7" t="str">
        <f t="shared" ref="F131:F142" si="43">IF(ISBLANK(C131),"",VLOOKUP(C131,Entry,7,FALSE))</f>
        <v>U20</v>
      </c>
      <c r="H131" s="1"/>
      <c r="I131" s="1"/>
      <c r="K131" t="str">
        <f t="shared" ref="K131:K140" si="44">IF(ISBLANK(J131),"",VLOOKUP(J131,Entry,2,FALSE))</f>
        <v/>
      </c>
      <c r="L131" t="str">
        <f t="shared" ref="L131:L140" si="45">IF(ISBLANK(J131),"",VLOOKUP(J131,Entry,3,FALSE))</f>
        <v/>
      </c>
      <c r="M131" s="8" t="str">
        <f t="shared" ref="M131:M140" si="46">IF(ISBLANK(J131),"",VLOOKUP(J131,Entry,4,FALSE))</f>
        <v/>
      </c>
      <c r="N131" t="str">
        <f t="shared" ref="N131:N140" si="47">IF(ISBLANK(J131),"",VLOOKUP(J131,Entry,7,FALSE))</f>
        <v/>
      </c>
    </row>
    <row r="132" spans="1:14" x14ac:dyDescent="0.25">
      <c r="A132" s="5">
        <v>2</v>
      </c>
      <c r="B132" s="10" t="s">
        <v>62</v>
      </c>
      <c r="C132" s="7">
        <v>61</v>
      </c>
      <c r="D132" s="7" t="str">
        <f t="shared" si="41"/>
        <v>Fionntan Campbell</v>
      </c>
      <c r="E132" s="7" t="str">
        <f t="shared" si="42"/>
        <v>St Malachys AC</v>
      </c>
      <c r="F132" s="7" t="str">
        <f t="shared" si="43"/>
        <v>U17</v>
      </c>
      <c r="H132" s="1"/>
      <c r="I132" s="1"/>
      <c r="K132" t="str">
        <f t="shared" si="44"/>
        <v/>
      </c>
      <c r="L132" t="str">
        <f t="shared" si="45"/>
        <v/>
      </c>
      <c r="M132" s="8" t="str">
        <f t="shared" si="46"/>
        <v/>
      </c>
      <c r="N132" t="str">
        <f t="shared" si="47"/>
        <v/>
      </c>
    </row>
    <row r="133" spans="1:14" x14ac:dyDescent="0.25">
      <c r="A133" s="5">
        <v>3</v>
      </c>
      <c r="B133" s="10" t="s">
        <v>63</v>
      </c>
      <c r="C133" s="7">
        <v>172</v>
      </c>
      <c r="D133" s="7" t="str">
        <f t="shared" si="41"/>
        <v>Nick Irvine</v>
      </c>
      <c r="E133" s="7" t="str">
        <f t="shared" si="42"/>
        <v>North Down AC</v>
      </c>
      <c r="F133" s="7" t="str">
        <f t="shared" si="43"/>
        <v>M40</v>
      </c>
      <c r="H133" s="1"/>
      <c r="I133" s="1"/>
      <c r="K133" t="str">
        <f t="shared" si="44"/>
        <v/>
      </c>
      <c r="L133" t="str">
        <f t="shared" si="45"/>
        <v/>
      </c>
      <c r="M133" s="8" t="str">
        <f t="shared" si="46"/>
        <v/>
      </c>
      <c r="N133" t="str">
        <f t="shared" si="47"/>
        <v/>
      </c>
    </row>
    <row r="134" spans="1:14" x14ac:dyDescent="0.25">
      <c r="A134" s="5">
        <v>4</v>
      </c>
      <c r="B134" s="10" t="s">
        <v>64</v>
      </c>
      <c r="C134" s="7">
        <v>101</v>
      </c>
      <c r="D134" s="7" t="str">
        <f t="shared" si="41"/>
        <v>Mark Carberry</v>
      </c>
      <c r="E134" s="7" t="str">
        <f t="shared" si="42"/>
        <v>North Down AC</v>
      </c>
      <c r="F134" s="7" t="str">
        <f t="shared" si="43"/>
        <v>U20</v>
      </c>
      <c r="H134" s="1"/>
      <c r="I134" s="1"/>
      <c r="K134" t="str">
        <f t="shared" si="44"/>
        <v/>
      </c>
      <c r="L134" t="str">
        <f t="shared" si="45"/>
        <v/>
      </c>
      <c r="M134" s="8" t="str">
        <f t="shared" si="46"/>
        <v/>
      </c>
      <c r="N134" t="str">
        <f t="shared" si="47"/>
        <v/>
      </c>
    </row>
    <row r="135" spans="1:14" x14ac:dyDescent="0.25">
      <c r="A135" s="5">
        <v>5</v>
      </c>
      <c r="B135" s="10" t="s">
        <v>65</v>
      </c>
      <c r="C135" s="7">
        <v>137</v>
      </c>
      <c r="D135" s="7" t="str">
        <f t="shared" si="41"/>
        <v>Oliver Cook</v>
      </c>
      <c r="E135" s="7" t="str">
        <f t="shared" si="42"/>
        <v>Pace Running Club</v>
      </c>
      <c r="F135" s="7" t="str">
        <f t="shared" si="43"/>
        <v>MO</v>
      </c>
      <c r="H135" s="1"/>
      <c r="I135" s="1"/>
      <c r="K135" t="str">
        <f t="shared" si="44"/>
        <v/>
      </c>
      <c r="L135" t="str">
        <f t="shared" si="45"/>
        <v/>
      </c>
      <c r="M135" s="8" t="str">
        <f t="shared" si="46"/>
        <v/>
      </c>
      <c r="N135" t="str">
        <f t="shared" si="47"/>
        <v/>
      </c>
    </row>
    <row r="136" spans="1:14" x14ac:dyDescent="0.25">
      <c r="A136" s="5">
        <v>6</v>
      </c>
      <c r="B136" s="10" t="s">
        <v>66</v>
      </c>
      <c r="C136" s="7">
        <v>145</v>
      </c>
      <c r="D136" s="7" t="str">
        <f t="shared" si="41"/>
        <v>Jake Stafford</v>
      </c>
      <c r="E136" s="7" t="str">
        <f t="shared" si="42"/>
        <v>Willowfield Harriers</v>
      </c>
      <c r="F136" s="7" t="str">
        <f t="shared" si="43"/>
        <v>U17</v>
      </c>
      <c r="H136" s="1"/>
      <c r="I136" s="1"/>
      <c r="K136" t="str">
        <f t="shared" si="44"/>
        <v/>
      </c>
      <c r="L136" t="str">
        <f t="shared" si="45"/>
        <v/>
      </c>
      <c r="M136" s="8" t="str">
        <f t="shared" si="46"/>
        <v/>
      </c>
      <c r="N136" t="str">
        <f t="shared" si="47"/>
        <v/>
      </c>
    </row>
    <row r="137" spans="1:14" x14ac:dyDescent="0.25">
      <c r="A137" s="5">
        <v>7</v>
      </c>
      <c r="B137" s="10" t="s">
        <v>67</v>
      </c>
      <c r="C137" s="7">
        <v>162</v>
      </c>
      <c r="D137" s="7" t="str">
        <f t="shared" si="41"/>
        <v>Cain McDonald</v>
      </c>
      <c r="E137" s="7" t="str">
        <f t="shared" si="42"/>
        <v>Ballymena &amp; Antrim AC</v>
      </c>
      <c r="F137" s="7" t="str">
        <f t="shared" si="43"/>
        <v>U23</v>
      </c>
      <c r="H137" s="1"/>
      <c r="I137" s="1"/>
      <c r="K137" t="str">
        <f t="shared" si="44"/>
        <v/>
      </c>
      <c r="L137" t="str">
        <f t="shared" si="45"/>
        <v/>
      </c>
      <c r="M137" s="8" t="str">
        <f t="shared" si="46"/>
        <v/>
      </c>
      <c r="N137" t="str">
        <f t="shared" si="47"/>
        <v/>
      </c>
    </row>
    <row r="138" spans="1:14" x14ac:dyDescent="0.25">
      <c r="A138" s="5">
        <v>8</v>
      </c>
      <c r="B138" s="10" t="s">
        <v>68</v>
      </c>
      <c r="C138" s="7">
        <v>63</v>
      </c>
      <c r="D138" s="7" t="str">
        <f t="shared" si="41"/>
        <v>Ben Mellon</v>
      </c>
      <c r="E138" s="7" t="str">
        <f t="shared" si="42"/>
        <v>Derry Track Club</v>
      </c>
      <c r="F138" s="7" t="str">
        <f t="shared" si="43"/>
        <v>U17</v>
      </c>
      <c r="H138" s="1"/>
      <c r="I138" s="1"/>
      <c r="K138" t="str">
        <f t="shared" si="44"/>
        <v/>
      </c>
      <c r="L138" t="str">
        <f t="shared" si="45"/>
        <v/>
      </c>
      <c r="M138" s="8" t="str">
        <f t="shared" si="46"/>
        <v/>
      </c>
      <c r="N138" t="str">
        <f t="shared" si="47"/>
        <v/>
      </c>
    </row>
    <row r="139" spans="1:14" x14ac:dyDescent="0.25">
      <c r="A139" s="5">
        <v>9</v>
      </c>
      <c r="B139" s="10" t="s">
        <v>69</v>
      </c>
      <c r="C139" s="7">
        <v>98</v>
      </c>
      <c r="D139" s="7" t="str">
        <f t="shared" si="41"/>
        <v>Chris Moran</v>
      </c>
      <c r="E139" s="7" t="str">
        <f t="shared" si="42"/>
        <v>North Down AC</v>
      </c>
      <c r="F139" s="7" t="str">
        <f t="shared" si="43"/>
        <v>M40</v>
      </c>
      <c r="H139" s="1"/>
      <c r="I139" s="1"/>
      <c r="K139" t="str">
        <f t="shared" si="44"/>
        <v/>
      </c>
      <c r="L139" t="str">
        <f t="shared" si="45"/>
        <v/>
      </c>
      <c r="M139" s="8" t="str">
        <f t="shared" si="46"/>
        <v/>
      </c>
      <c r="N139" t="str">
        <f t="shared" si="47"/>
        <v/>
      </c>
    </row>
    <row r="140" spans="1:14" x14ac:dyDescent="0.25">
      <c r="A140" s="5">
        <v>10</v>
      </c>
      <c r="B140" s="10" t="s">
        <v>70</v>
      </c>
      <c r="C140" s="7">
        <v>128</v>
      </c>
      <c r="D140" s="7" t="str">
        <f t="shared" si="41"/>
        <v>Robert Bigger</v>
      </c>
      <c r="E140" s="7" t="str">
        <f t="shared" si="42"/>
        <v>Derry Track Club</v>
      </c>
      <c r="F140" s="7" t="str">
        <f t="shared" si="43"/>
        <v>M60</v>
      </c>
      <c r="H140" s="1"/>
      <c r="I140" s="1"/>
      <c r="K140" t="str">
        <f t="shared" si="44"/>
        <v/>
      </c>
      <c r="L140" t="str">
        <f t="shared" si="45"/>
        <v/>
      </c>
      <c r="M140" s="8" t="str">
        <f t="shared" si="46"/>
        <v/>
      </c>
      <c r="N140" t="str">
        <f t="shared" si="47"/>
        <v/>
      </c>
    </row>
    <row r="141" spans="1:14" x14ac:dyDescent="0.25">
      <c r="D141" t="str">
        <f t="shared" ref="D141:D158" si="48">IF(ISBLANK(C141),"",VLOOKUP(C141,Entry,2,FALSE))</f>
        <v/>
      </c>
      <c r="E141" t="str">
        <f t="shared" ref="E141:E158" si="49">IF(ISBLANK(C141),"",VLOOKUP(C141,Entry,3,FALSE))</f>
        <v/>
      </c>
      <c r="F141" t="str">
        <f t="shared" si="43"/>
        <v/>
      </c>
      <c r="H141" s="1"/>
      <c r="I141" s="1"/>
      <c r="K141" t="str">
        <f t="shared" ref="K141:K158" si="50">IF(ISBLANK(J141),"",VLOOKUP(J141,Entry,2,FALSE))</f>
        <v/>
      </c>
      <c r="L141" t="str">
        <f t="shared" ref="L141:L158" si="51">IF(ISBLANK(J141),"",VLOOKUP(J141,Entry,3,FALSE))</f>
        <v/>
      </c>
      <c r="M141" s="8" t="str">
        <f t="shared" ref="M141:M158" si="52">IF(ISBLANK(J141),"",VLOOKUP(J141,Entry,4,FALSE))</f>
        <v/>
      </c>
      <c r="N141" t="str">
        <f t="shared" ref="N141:N158" si="53">IF(ISBLANK(J141),"",VLOOKUP(J141,Entry,7,FALSE))</f>
        <v/>
      </c>
    </row>
    <row r="142" spans="1:14" x14ac:dyDescent="0.25">
      <c r="D142" t="str">
        <f t="shared" si="48"/>
        <v/>
      </c>
      <c r="E142" t="str">
        <f t="shared" si="49"/>
        <v/>
      </c>
      <c r="F142" t="str">
        <f t="shared" si="43"/>
        <v/>
      </c>
      <c r="H142" s="1"/>
      <c r="I142" s="1"/>
      <c r="K142" t="str">
        <f t="shared" si="50"/>
        <v/>
      </c>
      <c r="L142" t="str">
        <f t="shared" si="51"/>
        <v/>
      </c>
      <c r="M142" s="8" t="str">
        <f t="shared" si="52"/>
        <v/>
      </c>
      <c r="N142" t="str">
        <f t="shared" si="53"/>
        <v/>
      </c>
    </row>
    <row r="143" spans="1:14" s="4" customFormat="1" ht="18.75" x14ac:dyDescent="0.3">
      <c r="A143" s="3" t="s">
        <v>71</v>
      </c>
      <c r="B143" s="3"/>
      <c r="H143" s="3"/>
    </row>
    <row r="144" spans="1:14" s="4" customFormat="1" ht="18.75" x14ac:dyDescent="0.3">
      <c r="A144" s="3" t="s">
        <v>72</v>
      </c>
      <c r="B144" s="3"/>
      <c r="H144" s="3"/>
    </row>
    <row r="145" spans="1:14" s="1" customFormat="1" x14ac:dyDescent="0.25">
      <c r="A145" s="5" t="s">
        <v>7</v>
      </c>
      <c r="B145" s="5" t="s">
        <v>8</v>
      </c>
      <c r="C145" s="5" t="s">
        <v>9</v>
      </c>
      <c r="D145" s="5" t="s">
        <v>10</v>
      </c>
      <c r="E145" s="5" t="s">
        <v>11</v>
      </c>
      <c r="F145" s="5" t="s">
        <v>12</v>
      </c>
      <c r="M145" s="6"/>
    </row>
    <row r="146" spans="1:14" x14ac:dyDescent="0.25">
      <c r="A146" s="5">
        <v>1</v>
      </c>
      <c r="B146" s="10" t="s">
        <v>73</v>
      </c>
      <c r="C146" s="7">
        <v>114</v>
      </c>
      <c r="D146" s="7" t="str">
        <f t="shared" ref="D146:D156" si="54">IF(ISBLANK(C146),"",VLOOKUP(C146,Entry,2,FALSE))</f>
        <v>Matthew Carville</v>
      </c>
      <c r="E146" s="7" t="str">
        <f t="shared" ref="E146:E156" si="55">IF(ISBLANK(C146),"",VLOOKUP(C146,Entry,3,FALSE))</f>
        <v>Ballydrain Harriers</v>
      </c>
      <c r="F146" s="7" t="str">
        <f t="shared" ref="F146:F158" si="56">IF(ISBLANK(C146),"",VLOOKUP(C146,Entry,7,FALSE))</f>
        <v>U20</v>
      </c>
      <c r="H146" s="1"/>
      <c r="I146" s="1"/>
      <c r="K146" t="str">
        <f t="shared" ref="K146:K156" si="57">IF(ISBLANK(J146),"",VLOOKUP(J146,Entry,2,FALSE))</f>
        <v/>
      </c>
      <c r="L146" t="str">
        <f t="shared" ref="L146:L156" si="58">IF(ISBLANK(J146),"",VLOOKUP(J146,Entry,3,FALSE))</f>
        <v/>
      </c>
      <c r="M146" s="8" t="str">
        <f t="shared" ref="M146:M156" si="59">IF(ISBLANK(J146),"",VLOOKUP(J146,Entry,4,FALSE))</f>
        <v/>
      </c>
      <c r="N146" t="str">
        <f t="shared" ref="N146:N156" si="60">IF(ISBLANK(J146),"",VLOOKUP(J146,Entry,7,FALSE))</f>
        <v/>
      </c>
    </row>
    <row r="147" spans="1:14" x14ac:dyDescent="0.25">
      <c r="A147" s="5">
        <v>2</v>
      </c>
      <c r="B147" s="10" t="s">
        <v>74</v>
      </c>
      <c r="C147" s="7">
        <v>149</v>
      </c>
      <c r="D147" s="7" t="str">
        <f t="shared" si="54"/>
        <v>Colin McDowell</v>
      </c>
      <c r="E147" s="7" t="str">
        <f t="shared" si="55"/>
        <v>Unattached</v>
      </c>
      <c r="F147" s="7" t="str">
        <f t="shared" si="56"/>
        <v>M45</v>
      </c>
      <c r="H147" s="1"/>
      <c r="I147" s="1"/>
      <c r="K147" t="str">
        <f t="shared" si="57"/>
        <v/>
      </c>
      <c r="L147" t="str">
        <f t="shared" si="58"/>
        <v/>
      </c>
      <c r="M147" s="8" t="str">
        <f t="shared" si="59"/>
        <v/>
      </c>
      <c r="N147" t="str">
        <f t="shared" si="60"/>
        <v/>
      </c>
    </row>
    <row r="148" spans="1:14" x14ac:dyDescent="0.25">
      <c r="A148" s="5">
        <v>3</v>
      </c>
      <c r="B148" s="10" t="s">
        <v>75</v>
      </c>
      <c r="C148" s="7">
        <v>141</v>
      </c>
      <c r="D148" s="7" t="str">
        <f t="shared" si="54"/>
        <v>Rick Hill</v>
      </c>
      <c r="E148" s="7" t="str">
        <f t="shared" si="55"/>
        <v>East Antrim AC</v>
      </c>
      <c r="F148" s="7" t="str">
        <f t="shared" si="56"/>
        <v>MO</v>
      </c>
      <c r="H148" s="1"/>
      <c r="I148" s="1"/>
      <c r="K148" t="str">
        <f t="shared" si="57"/>
        <v/>
      </c>
      <c r="L148" t="str">
        <f t="shared" si="58"/>
        <v/>
      </c>
      <c r="M148" s="8" t="str">
        <f t="shared" si="59"/>
        <v/>
      </c>
      <c r="N148" t="str">
        <f t="shared" si="60"/>
        <v/>
      </c>
    </row>
    <row r="149" spans="1:14" x14ac:dyDescent="0.25">
      <c r="A149" s="5">
        <v>4</v>
      </c>
      <c r="B149" s="10" t="s">
        <v>76</v>
      </c>
      <c r="C149" s="7">
        <v>163</v>
      </c>
      <c r="D149" s="7" t="str">
        <f t="shared" si="54"/>
        <v>Conor Crilly</v>
      </c>
      <c r="E149" s="7" t="str">
        <f t="shared" si="55"/>
        <v>Ballymena Runners</v>
      </c>
      <c r="F149" s="7" t="str">
        <f t="shared" si="56"/>
        <v>MO</v>
      </c>
      <c r="H149" s="1"/>
      <c r="I149" s="1"/>
      <c r="K149" t="str">
        <f t="shared" si="57"/>
        <v/>
      </c>
      <c r="L149" t="str">
        <f t="shared" si="58"/>
        <v/>
      </c>
      <c r="M149" s="8" t="str">
        <f t="shared" si="59"/>
        <v/>
      </c>
      <c r="N149" t="str">
        <f t="shared" si="60"/>
        <v/>
      </c>
    </row>
    <row r="150" spans="1:14" x14ac:dyDescent="0.25">
      <c r="A150" s="5">
        <v>5</v>
      </c>
      <c r="B150" s="10" t="s">
        <v>77</v>
      </c>
      <c r="C150" s="7">
        <v>123</v>
      </c>
      <c r="D150" s="7" t="str">
        <f t="shared" si="54"/>
        <v>Martin Dunleavey</v>
      </c>
      <c r="E150" s="7" t="str">
        <f t="shared" si="55"/>
        <v>Foyle Valley AC</v>
      </c>
      <c r="F150" s="7" t="str">
        <f t="shared" si="56"/>
        <v>M50</v>
      </c>
      <c r="H150" s="1"/>
      <c r="I150" s="1"/>
      <c r="K150" t="str">
        <f t="shared" si="57"/>
        <v/>
      </c>
      <c r="L150" t="str">
        <f t="shared" si="58"/>
        <v/>
      </c>
      <c r="M150" s="8" t="str">
        <f t="shared" si="59"/>
        <v/>
      </c>
      <c r="N150" t="str">
        <f t="shared" si="60"/>
        <v/>
      </c>
    </row>
    <row r="151" spans="1:14" x14ac:dyDescent="0.25">
      <c r="A151" s="5">
        <v>6</v>
      </c>
      <c r="B151" s="10" t="s">
        <v>78</v>
      </c>
      <c r="C151" s="7">
        <v>105</v>
      </c>
      <c r="D151" s="7" t="str">
        <f t="shared" si="54"/>
        <v>Dee Murray</v>
      </c>
      <c r="E151" s="7" t="str">
        <f t="shared" si="55"/>
        <v>East Down AC</v>
      </c>
      <c r="F151" s="7" t="str">
        <f t="shared" si="56"/>
        <v>M50</v>
      </c>
      <c r="H151" s="1"/>
      <c r="I151" s="1"/>
      <c r="K151" t="str">
        <f t="shared" si="57"/>
        <v/>
      </c>
      <c r="L151" t="str">
        <f t="shared" si="58"/>
        <v/>
      </c>
      <c r="M151" s="8" t="str">
        <f t="shared" si="59"/>
        <v/>
      </c>
      <c r="N151" t="str">
        <f t="shared" si="60"/>
        <v/>
      </c>
    </row>
    <row r="152" spans="1:14" x14ac:dyDescent="0.25">
      <c r="A152" s="5">
        <v>7</v>
      </c>
      <c r="B152" s="10" t="s">
        <v>79</v>
      </c>
      <c r="C152" s="7">
        <v>91</v>
      </c>
      <c r="D152" s="7" t="str">
        <f t="shared" si="54"/>
        <v>Laurence Johnston</v>
      </c>
      <c r="E152" s="7" t="str">
        <f t="shared" si="55"/>
        <v>North Belfast Harriers</v>
      </c>
      <c r="F152" s="7" t="str">
        <f t="shared" si="56"/>
        <v>M60</v>
      </c>
      <c r="H152" s="1"/>
      <c r="I152" s="1"/>
      <c r="K152" t="str">
        <f t="shared" si="57"/>
        <v/>
      </c>
      <c r="L152" t="str">
        <f t="shared" si="58"/>
        <v/>
      </c>
      <c r="M152" s="8" t="str">
        <f t="shared" si="59"/>
        <v/>
      </c>
      <c r="N152" t="str">
        <f t="shared" si="60"/>
        <v/>
      </c>
    </row>
    <row r="153" spans="1:14" x14ac:dyDescent="0.25">
      <c r="A153" s="5">
        <v>8</v>
      </c>
      <c r="B153" s="10" t="s">
        <v>80</v>
      </c>
      <c r="C153" s="7">
        <v>135</v>
      </c>
      <c r="D153" s="7" t="str">
        <f t="shared" si="54"/>
        <v>Thomas Leitch</v>
      </c>
      <c r="E153" s="7" t="str">
        <f t="shared" si="55"/>
        <v>Victoria Park &amp; Connswater AC</v>
      </c>
      <c r="F153" s="7" t="str">
        <f t="shared" si="56"/>
        <v>M45</v>
      </c>
      <c r="H153" s="1"/>
      <c r="I153" s="1"/>
      <c r="K153" t="str">
        <f t="shared" si="57"/>
        <v/>
      </c>
      <c r="L153" t="str">
        <f t="shared" si="58"/>
        <v/>
      </c>
      <c r="M153" s="8" t="str">
        <f t="shared" si="59"/>
        <v/>
      </c>
      <c r="N153" t="str">
        <f t="shared" si="60"/>
        <v/>
      </c>
    </row>
    <row r="154" spans="1:14" x14ac:dyDescent="0.25">
      <c r="A154" s="5">
        <v>9</v>
      </c>
      <c r="B154" s="10" t="s">
        <v>81</v>
      </c>
      <c r="C154" s="7">
        <v>151</v>
      </c>
      <c r="D154" s="7" t="str">
        <f t="shared" si="54"/>
        <v>Evan Boyce</v>
      </c>
      <c r="E154" s="7" t="str">
        <f t="shared" si="55"/>
        <v>ballydrain</v>
      </c>
      <c r="F154" s="7" t="str">
        <f t="shared" si="56"/>
        <v>M40</v>
      </c>
      <c r="H154" s="1"/>
      <c r="I154" s="1"/>
      <c r="K154" t="str">
        <f t="shared" si="57"/>
        <v/>
      </c>
      <c r="L154" t="str">
        <f t="shared" si="58"/>
        <v/>
      </c>
      <c r="M154" s="8" t="str">
        <f t="shared" si="59"/>
        <v/>
      </c>
      <c r="N154" t="str">
        <f t="shared" si="60"/>
        <v/>
      </c>
    </row>
    <row r="155" spans="1:14" x14ac:dyDescent="0.25">
      <c r="A155" s="5">
        <v>10</v>
      </c>
      <c r="B155" s="10" t="s">
        <v>82</v>
      </c>
      <c r="C155" s="7">
        <v>178</v>
      </c>
      <c r="D155" s="7" t="str">
        <f t="shared" si="54"/>
        <v>Philip Baillie</v>
      </c>
      <c r="E155" s="7" t="str">
        <f t="shared" si="55"/>
        <v>North Down AC</v>
      </c>
      <c r="F155" s="7" t="str">
        <f t="shared" si="56"/>
        <v>MO</v>
      </c>
      <c r="H155" s="1"/>
      <c r="I155" s="1"/>
      <c r="K155" t="str">
        <f t="shared" si="57"/>
        <v/>
      </c>
      <c r="L155" t="str">
        <f t="shared" si="58"/>
        <v/>
      </c>
      <c r="M155" s="8" t="str">
        <f t="shared" si="59"/>
        <v/>
      </c>
      <c r="N155" t="str">
        <f t="shared" si="60"/>
        <v/>
      </c>
    </row>
    <row r="156" spans="1:14" x14ac:dyDescent="0.25">
      <c r="A156" s="5">
        <v>11</v>
      </c>
      <c r="B156" s="10" t="s">
        <v>83</v>
      </c>
      <c r="C156" s="7">
        <v>84</v>
      </c>
      <c r="D156" s="7" t="str">
        <f t="shared" si="54"/>
        <v>Michael O'Donoghue</v>
      </c>
      <c r="E156" s="7" t="str">
        <f t="shared" si="55"/>
        <v>Orangegrove AC</v>
      </c>
      <c r="F156" s="7" t="str">
        <f t="shared" si="56"/>
        <v>M45</v>
      </c>
      <c r="H156" s="1"/>
      <c r="I156" s="1"/>
      <c r="K156" t="str">
        <f t="shared" si="57"/>
        <v/>
      </c>
      <c r="L156" t="str">
        <f t="shared" si="58"/>
        <v/>
      </c>
      <c r="M156" s="8" t="str">
        <f t="shared" si="59"/>
        <v/>
      </c>
      <c r="N156" t="str">
        <f t="shared" si="60"/>
        <v/>
      </c>
    </row>
    <row r="157" spans="1:14" x14ac:dyDescent="0.25">
      <c r="D157" t="str">
        <f t="shared" si="48"/>
        <v/>
      </c>
      <c r="E157" t="str">
        <f t="shared" si="49"/>
        <v/>
      </c>
      <c r="F157" t="str">
        <f t="shared" si="56"/>
        <v/>
      </c>
      <c r="H157" s="1"/>
      <c r="I157" s="1"/>
      <c r="K157" t="str">
        <f t="shared" si="50"/>
        <v/>
      </c>
      <c r="L157" t="str">
        <f t="shared" si="51"/>
        <v/>
      </c>
      <c r="M157" s="8" t="str">
        <f t="shared" si="52"/>
        <v/>
      </c>
      <c r="N157" t="str">
        <f t="shared" si="53"/>
        <v/>
      </c>
    </row>
    <row r="158" spans="1:14" x14ac:dyDescent="0.25">
      <c r="D158" t="str">
        <f t="shared" si="48"/>
        <v/>
      </c>
      <c r="E158" t="str">
        <f t="shared" si="49"/>
        <v/>
      </c>
      <c r="F158" t="str">
        <f t="shared" si="56"/>
        <v/>
      </c>
      <c r="H158" s="1"/>
      <c r="I158" s="1"/>
      <c r="K158" t="str">
        <f t="shared" si="50"/>
        <v/>
      </c>
      <c r="L158" t="str">
        <f t="shared" si="51"/>
        <v/>
      </c>
      <c r="M158" s="8" t="str">
        <f t="shared" si="52"/>
        <v/>
      </c>
      <c r="N158" t="str">
        <f t="shared" si="53"/>
        <v/>
      </c>
    </row>
    <row r="159" spans="1:14" s="4" customFormat="1" ht="18.75" x14ac:dyDescent="0.3">
      <c r="A159" s="3" t="s">
        <v>71</v>
      </c>
      <c r="B159" s="3"/>
      <c r="H159" s="3"/>
    </row>
    <row r="160" spans="1:14" s="4" customFormat="1" ht="18.75" x14ac:dyDescent="0.3">
      <c r="A160" s="3" t="s">
        <v>84</v>
      </c>
      <c r="B160" s="3"/>
      <c r="H160" s="3"/>
    </row>
    <row r="161" spans="1:14" s="1" customFormat="1" x14ac:dyDescent="0.25">
      <c r="A161" s="5" t="s">
        <v>7</v>
      </c>
      <c r="B161" s="5" t="s">
        <v>8</v>
      </c>
      <c r="C161" s="5" t="s">
        <v>9</v>
      </c>
      <c r="D161" s="5" t="s">
        <v>10</v>
      </c>
      <c r="E161" s="5" t="s">
        <v>11</v>
      </c>
      <c r="F161" s="5" t="s">
        <v>12</v>
      </c>
      <c r="M161" s="6"/>
    </row>
    <row r="162" spans="1:14" x14ac:dyDescent="0.25">
      <c r="A162" s="5">
        <v>1</v>
      </c>
      <c r="B162" s="10" t="s">
        <v>85</v>
      </c>
      <c r="C162" s="7">
        <v>173</v>
      </c>
      <c r="D162" s="7" t="str">
        <f t="shared" ref="D162:D175" si="61">IF(ISBLANK(C162),"",VLOOKUP(C162,Entry,2,FALSE))</f>
        <v>Mark McKinstrey</v>
      </c>
      <c r="E162" s="7" t="str">
        <f t="shared" ref="E162:E175" si="62">IF(ISBLANK(C162),"",VLOOKUP(C162,Entry,3,FALSE))</f>
        <v>North Belfast Harriers</v>
      </c>
      <c r="F162" s="7" t="str">
        <f t="shared" ref="F162:F177" si="63">IF(ISBLANK(C162),"",VLOOKUP(C162,Entry,7,FALSE))</f>
        <v>M35</v>
      </c>
      <c r="H162" s="1"/>
      <c r="I162" s="1"/>
      <c r="K162" t="str">
        <f t="shared" ref="K162:K175" si="64">IF(ISBLANK(J162),"",VLOOKUP(J162,Entry,2,FALSE))</f>
        <v/>
      </c>
      <c r="L162" t="str">
        <f t="shared" ref="L162:L175" si="65">IF(ISBLANK(J162),"",VLOOKUP(J162,Entry,3,FALSE))</f>
        <v/>
      </c>
      <c r="M162" s="8" t="str">
        <f t="shared" ref="M162:M175" si="66">IF(ISBLANK(J162),"",VLOOKUP(J162,Entry,4,FALSE))</f>
        <v/>
      </c>
      <c r="N162" t="str">
        <f t="shared" ref="N162:N175" si="67">IF(ISBLANK(J162),"",VLOOKUP(J162,Entry,7,FALSE))</f>
        <v/>
      </c>
    </row>
    <row r="163" spans="1:14" x14ac:dyDescent="0.25">
      <c r="A163" s="5">
        <v>2</v>
      </c>
      <c r="B163" s="10" t="s">
        <v>86</v>
      </c>
      <c r="C163" s="7">
        <v>166</v>
      </c>
      <c r="D163" s="7" t="str">
        <f t="shared" si="61"/>
        <v>Conan McCaughey</v>
      </c>
      <c r="E163" s="7" t="str">
        <f t="shared" si="62"/>
        <v>North Belfast Harriers</v>
      </c>
      <c r="F163" s="7" t="str">
        <f t="shared" si="63"/>
        <v>MO</v>
      </c>
      <c r="H163" s="1"/>
      <c r="I163" s="1"/>
      <c r="K163" t="str">
        <f t="shared" si="64"/>
        <v/>
      </c>
      <c r="L163" t="str">
        <f t="shared" si="65"/>
        <v/>
      </c>
      <c r="M163" s="8" t="str">
        <f t="shared" si="66"/>
        <v/>
      </c>
      <c r="N163" t="str">
        <f t="shared" si="67"/>
        <v/>
      </c>
    </row>
    <row r="164" spans="1:14" x14ac:dyDescent="0.25">
      <c r="A164" s="5">
        <v>3</v>
      </c>
      <c r="B164" s="10" t="s">
        <v>87</v>
      </c>
      <c r="C164" s="7">
        <v>62</v>
      </c>
      <c r="D164" s="7" t="str">
        <f t="shared" si="61"/>
        <v>Tony McCambridge</v>
      </c>
      <c r="E164" s="7" t="str">
        <f t="shared" si="62"/>
        <v>St Malachys AC</v>
      </c>
      <c r="F164" s="7" t="str">
        <f t="shared" si="63"/>
        <v>U20</v>
      </c>
      <c r="H164" s="1"/>
      <c r="I164" s="1"/>
      <c r="K164" t="str">
        <f t="shared" si="64"/>
        <v/>
      </c>
      <c r="L164" t="str">
        <f t="shared" si="65"/>
        <v/>
      </c>
      <c r="M164" s="8" t="str">
        <f t="shared" si="66"/>
        <v/>
      </c>
      <c r="N164" t="str">
        <f t="shared" si="67"/>
        <v/>
      </c>
    </row>
    <row r="165" spans="1:14" x14ac:dyDescent="0.25">
      <c r="A165" s="5">
        <v>4</v>
      </c>
      <c r="B165" s="10" t="s">
        <v>88</v>
      </c>
      <c r="C165" s="7">
        <v>133</v>
      </c>
      <c r="D165" s="7" t="str">
        <f t="shared" si="61"/>
        <v>Gavin McCaffrey</v>
      </c>
      <c r="E165" s="7" t="str">
        <f t="shared" si="62"/>
        <v>Ballymena &amp; Antrim AC</v>
      </c>
      <c r="F165" s="7" t="str">
        <f t="shared" si="63"/>
        <v>U20</v>
      </c>
      <c r="H165" s="1"/>
      <c r="I165" s="1"/>
      <c r="K165" t="str">
        <f t="shared" si="64"/>
        <v/>
      </c>
      <c r="L165" t="str">
        <f t="shared" si="65"/>
        <v/>
      </c>
      <c r="M165" s="8" t="str">
        <f t="shared" si="66"/>
        <v/>
      </c>
      <c r="N165" t="str">
        <f t="shared" si="67"/>
        <v/>
      </c>
    </row>
    <row r="166" spans="1:14" x14ac:dyDescent="0.25">
      <c r="A166" s="5">
        <v>5</v>
      </c>
      <c r="B166" s="10" t="s">
        <v>89</v>
      </c>
      <c r="C166" s="7">
        <v>117</v>
      </c>
      <c r="D166" s="7" t="str">
        <f t="shared" si="61"/>
        <v>Glenn Donnelly</v>
      </c>
      <c r="E166" s="7" t="str">
        <f t="shared" si="62"/>
        <v>Acorns AC</v>
      </c>
      <c r="F166" s="7" t="str">
        <f t="shared" si="63"/>
        <v>M35</v>
      </c>
      <c r="H166" s="1"/>
      <c r="I166" s="1"/>
      <c r="K166" t="str">
        <f t="shared" si="64"/>
        <v/>
      </c>
      <c r="L166" t="str">
        <f t="shared" si="65"/>
        <v/>
      </c>
      <c r="M166" s="8" t="str">
        <f t="shared" si="66"/>
        <v/>
      </c>
      <c r="N166" t="str">
        <f t="shared" si="67"/>
        <v/>
      </c>
    </row>
    <row r="167" spans="1:14" x14ac:dyDescent="0.25">
      <c r="A167" s="5">
        <v>6</v>
      </c>
      <c r="B167" s="10" t="s">
        <v>90</v>
      </c>
      <c r="C167" s="7">
        <v>160</v>
      </c>
      <c r="D167" s="7" t="str">
        <f t="shared" si="61"/>
        <v>Gareth Lyons</v>
      </c>
      <c r="E167" s="7" t="str">
        <f t="shared" si="62"/>
        <v>North Belfast Harriers</v>
      </c>
      <c r="F167" s="7" t="str">
        <f t="shared" si="63"/>
        <v>M40</v>
      </c>
      <c r="H167" s="1"/>
      <c r="I167" s="1"/>
      <c r="K167" t="str">
        <f t="shared" si="64"/>
        <v/>
      </c>
      <c r="L167" t="str">
        <f t="shared" si="65"/>
        <v/>
      </c>
      <c r="M167" s="8" t="str">
        <f t="shared" si="66"/>
        <v/>
      </c>
      <c r="N167" t="str">
        <f t="shared" si="67"/>
        <v/>
      </c>
    </row>
    <row r="168" spans="1:14" x14ac:dyDescent="0.25">
      <c r="A168" s="5">
        <v>7</v>
      </c>
      <c r="B168" s="10" t="s">
        <v>91</v>
      </c>
      <c r="C168" s="7">
        <v>154</v>
      </c>
      <c r="D168" s="7" t="str">
        <f t="shared" si="61"/>
        <v>Conor Curran</v>
      </c>
      <c r="E168" s="7" t="str">
        <f t="shared" si="62"/>
        <v>North Belfast Harriers</v>
      </c>
      <c r="F168" s="7" t="str">
        <f t="shared" si="63"/>
        <v>M40</v>
      </c>
      <c r="H168" s="1"/>
      <c r="I168" s="1"/>
      <c r="K168" t="str">
        <f t="shared" si="64"/>
        <v/>
      </c>
      <c r="L168" t="str">
        <f t="shared" si="65"/>
        <v/>
      </c>
      <c r="M168" s="8" t="str">
        <f t="shared" si="66"/>
        <v/>
      </c>
      <c r="N168" t="str">
        <f t="shared" si="67"/>
        <v/>
      </c>
    </row>
    <row r="169" spans="1:14" x14ac:dyDescent="0.25">
      <c r="A169" s="5">
        <v>8</v>
      </c>
      <c r="B169" s="10" t="s">
        <v>92</v>
      </c>
      <c r="C169" s="7">
        <v>155</v>
      </c>
      <c r="D169" s="7" t="str">
        <f t="shared" si="61"/>
        <v>John Black</v>
      </c>
      <c r="E169" s="7" t="str">
        <f t="shared" si="62"/>
        <v>North Belfast Harriers</v>
      </c>
      <c r="F169" s="7" t="str">
        <f t="shared" si="63"/>
        <v>MO</v>
      </c>
      <c r="H169" s="1"/>
      <c r="I169" s="1"/>
      <c r="K169" t="str">
        <f t="shared" si="64"/>
        <v/>
      </c>
      <c r="L169" t="str">
        <f t="shared" si="65"/>
        <v/>
      </c>
      <c r="M169" s="8" t="str">
        <f t="shared" si="66"/>
        <v/>
      </c>
      <c r="N169" t="str">
        <f t="shared" si="67"/>
        <v/>
      </c>
    </row>
    <row r="170" spans="1:14" x14ac:dyDescent="0.25">
      <c r="A170" s="5">
        <v>9</v>
      </c>
      <c r="B170" s="10" t="s">
        <v>93</v>
      </c>
      <c r="C170" s="7">
        <v>158</v>
      </c>
      <c r="D170" s="7" t="str">
        <f t="shared" si="61"/>
        <v>Conal McCambridge</v>
      </c>
      <c r="E170" s="7" t="str">
        <f t="shared" si="62"/>
        <v>North Belfast Harriers</v>
      </c>
      <c r="F170" s="7" t="str">
        <f t="shared" si="63"/>
        <v>MO</v>
      </c>
      <c r="H170" s="1"/>
      <c r="I170" s="1"/>
      <c r="K170" t="str">
        <f t="shared" si="64"/>
        <v/>
      </c>
      <c r="L170" t="str">
        <f t="shared" si="65"/>
        <v/>
      </c>
      <c r="M170" s="8" t="str">
        <f t="shared" si="66"/>
        <v/>
      </c>
      <c r="N170" t="str">
        <f t="shared" si="67"/>
        <v/>
      </c>
    </row>
    <row r="171" spans="1:14" x14ac:dyDescent="0.25">
      <c r="A171" s="5">
        <v>10</v>
      </c>
      <c r="B171" s="10" t="s">
        <v>94</v>
      </c>
      <c r="C171" s="7">
        <v>118</v>
      </c>
      <c r="D171" s="7" t="str">
        <f t="shared" si="61"/>
        <v>Daryl McKee</v>
      </c>
      <c r="E171" s="7" t="str">
        <f t="shared" si="62"/>
        <v>Acorns AC</v>
      </c>
      <c r="F171" s="7" t="str">
        <f t="shared" si="63"/>
        <v>F40</v>
      </c>
      <c r="H171" s="1"/>
      <c r="I171" s="1"/>
      <c r="K171" t="str">
        <f t="shared" si="64"/>
        <v/>
      </c>
      <c r="L171" t="str">
        <f t="shared" si="65"/>
        <v/>
      </c>
      <c r="M171" s="8" t="str">
        <f t="shared" si="66"/>
        <v/>
      </c>
      <c r="N171" t="str">
        <f t="shared" si="67"/>
        <v/>
      </c>
    </row>
    <row r="172" spans="1:14" x14ac:dyDescent="0.25">
      <c r="A172" s="5">
        <v>11</v>
      </c>
      <c r="B172" s="10" t="s">
        <v>95</v>
      </c>
      <c r="C172" s="7">
        <v>150</v>
      </c>
      <c r="D172" s="7" t="str">
        <f t="shared" si="61"/>
        <v>Mark Cornett</v>
      </c>
      <c r="E172" s="7" t="str">
        <f t="shared" si="62"/>
        <v>Dromore AC</v>
      </c>
      <c r="F172" s="7" t="str">
        <f t="shared" si="63"/>
        <v>MO</v>
      </c>
      <c r="H172" s="1"/>
      <c r="I172" s="1"/>
      <c r="K172" t="str">
        <f t="shared" si="64"/>
        <v/>
      </c>
      <c r="L172" t="str">
        <f t="shared" si="65"/>
        <v/>
      </c>
      <c r="M172" s="8" t="str">
        <f t="shared" si="66"/>
        <v/>
      </c>
      <c r="N172" t="str">
        <f t="shared" si="67"/>
        <v/>
      </c>
    </row>
    <row r="173" spans="1:14" x14ac:dyDescent="0.25">
      <c r="A173" s="5">
        <v>12</v>
      </c>
      <c r="B173" s="10" t="s">
        <v>96</v>
      </c>
      <c r="C173" s="7">
        <v>1</v>
      </c>
      <c r="D173" s="7" t="str">
        <f t="shared" si="61"/>
        <v>Jack Bradshaw</v>
      </c>
      <c r="E173" s="7" t="str">
        <f t="shared" si="62"/>
        <v>North Down AC</v>
      </c>
      <c r="F173" s="7" t="str">
        <f t="shared" si="63"/>
        <v>MO</v>
      </c>
      <c r="H173" s="1"/>
      <c r="I173" s="1"/>
      <c r="K173" t="str">
        <f t="shared" si="64"/>
        <v/>
      </c>
      <c r="L173" t="str">
        <f t="shared" si="65"/>
        <v/>
      </c>
      <c r="M173" s="8" t="str">
        <f t="shared" si="66"/>
        <v/>
      </c>
      <c r="N173" t="str">
        <f t="shared" si="67"/>
        <v/>
      </c>
    </row>
    <row r="174" spans="1:14" x14ac:dyDescent="0.25">
      <c r="A174" s="5">
        <v>13</v>
      </c>
      <c r="B174" s="10" t="s">
        <v>97</v>
      </c>
      <c r="C174" s="7">
        <v>95</v>
      </c>
      <c r="D174" s="7" t="str">
        <f t="shared" si="61"/>
        <v>Aiden O'Hagan</v>
      </c>
      <c r="E174" s="7" t="str">
        <f t="shared" si="62"/>
        <v>Acorns AC</v>
      </c>
      <c r="F174" s="7" t="str">
        <f t="shared" si="63"/>
        <v>M40</v>
      </c>
      <c r="H174" s="1"/>
      <c r="I174" s="1"/>
      <c r="K174" t="str">
        <f t="shared" si="64"/>
        <v/>
      </c>
      <c r="L174" t="str">
        <f t="shared" si="65"/>
        <v/>
      </c>
      <c r="M174" s="8" t="str">
        <f t="shared" si="66"/>
        <v/>
      </c>
      <c r="N174" t="str">
        <f t="shared" si="67"/>
        <v/>
      </c>
    </row>
    <row r="175" spans="1:14" x14ac:dyDescent="0.25">
      <c r="A175" s="5">
        <v>14</v>
      </c>
      <c r="B175" s="10" t="s">
        <v>98</v>
      </c>
      <c r="C175" s="7">
        <v>177</v>
      </c>
      <c r="D175" s="7" t="str">
        <f t="shared" si="61"/>
        <v>Paul Flynn</v>
      </c>
      <c r="E175" s="7" t="str">
        <f t="shared" si="62"/>
        <v>Ballydrain Harriers</v>
      </c>
      <c r="F175" s="7" t="str">
        <f t="shared" si="63"/>
        <v>M35</v>
      </c>
      <c r="H175" s="1"/>
      <c r="I175" s="1"/>
      <c r="K175" t="str">
        <f t="shared" si="64"/>
        <v/>
      </c>
      <c r="L175" t="str">
        <f t="shared" si="65"/>
        <v/>
      </c>
      <c r="M175" s="8" t="str">
        <f t="shared" si="66"/>
        <v/>
      </c>
      <c r="N175" t="str">
        <f t="shared" si="67"/>
        <v/>
      </c>
    </row>
    <row r="176" spans="1:14" x14ac:dyDescent="0.25">
      <c r="D176" t="str">
        <f t="shared" ref="D176:D197" si="68">IF(ISBLANK(C176),"",VLOOKUP(C176,Entry,2,FALSE))</f>
        <v/>
      </c>
      <c r="E176" t="str">
        <f t="shared" ref="E176:E197" si="69">IF(ISBLANK(C176),"",VLOOKUP(C176,Entry,3,FALSE))</f>
        <v/>
      </c>
      <c r="F176" t="str">
        <f t="shared" si="63"/>
        <v/>
      </c>
      <c r="H176" s="1"/>
      <c r="I176" s="1"/>
      <c r="K176" t="str">
        <f t="shared" ref="K176:K186" si="70">IF(ISBLANK(J176),"",VLOOKUP(J176,Entry,2,FALSE))</f>
        <v/>
      </c>
      <c r="L176" t="str">
        <f t="shared" ref="L176:L186" si="71">IF(ISBLANK(J176),"",VLOOKUP(J176,Entry,3,FALSE))</f>
        <v/>
      </c>
      <c r="M176" s="8" t="str">
        <f t="shared" ref="M176:M186" si="72">IF(ISBLANK(J176),"",VLOOKUP(J176,Entry,4,FALSE))</f>
        <v/>
      </c>
      <c r="N176" t="str">
        <f t="shared" ref="N176:N186" si="73">IF(ISBLANK(J176),"",VLOOKUP(J176,Entry,7,FALSE))</f>
        <v/>
      </c>
    </row>
    <row r="177" spans="1:14" x14ac:dyDescent="0.25">
      <c r="D177" t="str">
        <f t="shared" si="68"/>
        <v/>
      </c>
      <c r="E177" t="str">
        <f t="shared" si="69"/>
        <v/>
      </c>
      <c r="F177" t="str">
        <f t="shared" si="63"/>
        <v/>
      </c>
      <c r="H177" s="1"/>
      <c r="I177" s="1"/>
      <c r="K177" t="str">
        <f t="shared" si="70"/>
        <v/>
      </c>
      <c r="L177" t="str">
        <f t="shared" si="71"/>
        <v/>
      </c>
      <c r="M177" s="8" t="str">
        <f t="shared" si="72"/>
        <v/>
      </c>
      <c r="N177" t="str">
        <f t="shared" si="73"/>
        <v/>
      </c>
    </row>
    <row r="178" spans="1:14" s="4" customFormat="1" ht="18.75" x14ac:dyDescent="0.3">
      <c r="A178" s="3" t="s">
        <v>99</v>
      </c>
      <c r="B178" s="3"/>
      <c r="H178" s="3"/>
    </row>
    <row r="179" spans="1:14" s="4" customFormat="1" ht="18.75" x14ac:dyDescent="0.3">
      <c r="A179" s="3" t="s">
        <v>100</v>
      </c>
      <c r="B179" s="3"/>
      <c r="H179" s="3"/>
    </row>
    <row r="180" spans="1:14" s="1" customFormat="1" x14ac:dyDescent="0.25">
      <c r="A180" s="5" t="s">
        <v>7</v>
      </c>
      <c r="B180" s="5" t="s">
        <v>8</v>
      </c>
      <c r="C180" s="5" t="s">
        <v>9</v>
      </c>
      <c r="D180" s="5" t="s">
        <v>10</v>
      </c>
      <c r="E180" s="5" t="s">
        <v>11</v>
      </c>
      <c r="F180" s="5" t="s">
        <v>12</v>
      </c>
      <c r="M180" s="6"/>
    </row>
    <row r="181" spans="1:14" x14ac:dyDescent="0.25">
      <c r="A181" s="5">
        <v>1</v>
      </c>
      <c r="B181" s="10">
        <v>60.93</v>
      </c>
      <c r="C181" s="7">
        <v>119</v>
      </c>
      <c r="D181" s="7" t="str">
        <f t="shared" ref="D181:D184" si="74">IF(ISBLANK(C181),"",VLOOKUP(C181,Entry,2,FALSE))</f>
        <v>Rachel Gibson</v>
      </c>
      <c r="E181" s="7" t="str">
        <f t="shared" ref="E181:E184" si="75">IF(ISBLANK(C181),"",VLOOKUP(C181,Entry,3,FALSE))</f>
        <v>North Down AC</v>
      </c>
      <c r="F181" s="7" t="str">
        <f t="shared" ref="F181:F186" si="76">IF(ISBLANK(C181),"",VLOOKUP(C181,Entry,7,FALSE))</f>
        <v>FO</v>
      </c>
      <c r="H181" s="1"/>
      <c r="I181" s="1"/>
      <c r="K181" t="str">
        <f t="shared" ref="K181:K184" si="77">IF(ISBLANK(J181),"",VLOOKUP(J181,Entry,2,FALSE))</f>
        <v/>
      </c>
      <c r="L181" t="str">
        <f t="shared" ref="L181:L184" si="78">IF(ISBLANK(J181),"",VLOOKUP(J181,Entry,3,FALSE))</f>
        <v/>
      </c>
      <c r="M181" s="8" t="str">
        <f t="shared" ref="M181:M184" si="79">IF(ISBLANK(J181),"",VLOOKUP(J181,Entry,4,FALSE))</f>
        <v/>
      </c>
      <c r="N181" t="str">
        <f t="shared" ref="N181:N184" si="80">IF(ISBLANK(J181),"",VLOOKUP(J181,Entry,7,FALSE))</f>
        <v/>
      </c>
    </row>
    <row r="182" spans="1:14" x14ac:dyDescent="0.25">
      <c r="A182" s="5">
        <v>2</v>
      </c>
      <c r="B182" s="10">
        <v>63.29</v>
      </c>
      <c r="C182" s="7">
        <v>169</v>
      </c>
      <c r="D182" s="7" t="str">
        <f t="shared" si="74"/>
        <v>Megan Briggs</v>
      </c>
      <c r="E182" s="7" t="str">
        <f t="shared" si="75"/>
        <v>North Down AC</v>
      </c>
      <c r="F182" s="7" t="str">
        <f t="shared" si="76"/>
        <v>U17</v>
      </c>
      <c r="H182" s="1"/>
      <c r="I182" s="1"/>
      <c r="K182" t="str">
        <f t="shared" si="77"/>
        <v/>
      </c>
      <c r="L182" t="str">
        <f t="shared" si="78"/>
        <v/>
      </c>
      <c r="M182" s="8" t="str">
        <f t="shared" si="79"/>
        <v/>
      </c>
      <c r="N182" t="str">
        <f t="shared" si="80"/>
        <v/>
      </c>
    </row>
    <row r="183" spans="1:14" x14ac:dyDescent="0.25">
      <c r="A183" s="5">
        <v>3</v>
      </c>
      <c r="B183" s="10">
        <v>69.010000000000005</v>
      </c>
      <c r="C183" s="7">
        <v>69</v>
      </c>
      <c r="D183" s="7" t="str">
        <f t="shared" si="74"/>
        <v>Brianna Catney</v>
      </c>
      <c r="E183" s="7" t="str">
        <f t="shared" si="75"/>
        <v>North Down AC</v>
      </c>
      <c r="F183" s="7" t="str">
        <f t="shared" si="76"/>
        <v>U17</v>
      </c>
      <c r="H183" s="1"/>
      <c r="I183" s="1"/>
      <c r="K183" t="str">
        <f t="shared" si="77"/>
        <v/>
      </c>
      <c r="L183" t="str">
        <f t="shared" si="78"/>
        <v/>
      </c>
      <c r="M183" s="8" t="str">
        <f t="shared" si="79"/>
        <v/>
      </c>
      <c r="N183" t="str">
        <f t="shared" si="80"/>
        <v/>
      </c>
    </row>
    <row r="184" spans="1:14" x14ac:dyDescent="0.25">
      <c r="A184" s="5">
        <v>4</v>
      </c>
      <c r="B184" s="10">
        <v>70.510000000000005</v>
      </c>
      <c r="C184" s="7">
        <v>99</v>
      </c>
      <c r="D184" s="7" t="str">
        <f t="shared" si="74"/>
        <v>Heather Malone</v>
      </c>
      <c r="E184" s="7" t="str">
        <f t="shared" si="75"/>
        <v>East Coast AC</v>
      </c>
      <c r="F184" s="7" t="str">
        <f t="shared" si="76"/>
        <v>FO</v>
      </c>
      <c r="H184" s="1"/>
      <c r="I184" s="1"/>
      <c r="K184" t="str">
        <f t="shared" si="77"/>
        <v/>
      </c>
      <c r="L184" t="str">
        <f t="shared" si="78"/>
        <v/>
      </c>
      <c r="M184" s="8" t="str">
        <f t="shared" si="79"/>
        <v/>
      </c>
      <c r="N184" t="str">
        <f t="shared" si="80"/>
        <v/>
      </c>
    </row>
    <row r="185" spans="1:14" x14ac:dyDescent="0.25">
      <c r="D185" t="str">
        <f t="shared" si="68"/>
        <v/>
      </c>
      <c r="E185" t="str">
        <f t="shared" si="69"/>
        <v/>
      </c>
      <c r="F185" t="str">
        <f t="shared" si="76"/>
        <v/>
      </c>
      <c r="H185" s="1"/>
      <c r="I185" s="1"/>
      <c r="K185" t="str">
        <f t="shared" si="70"/>
        <v/>
      </c>
      <c r="L185" t="str">
        <f t="shared" si="71"/>
        <v/>
      </c>
      <c r="M185" s="8" t="str">
        <f t="shared" si="72"/>
        <v/>
      </c>
      <c r="N185" t="str">
        <f t="shared" si="73"/>
        <v/>
      </c>
    </row>
    <row r="186" spans="1:14" x14ac:dyDescent="0.25">
      <c r="D186" t="str">
        <f t="shared" si="68"/>
        <v/>
      </c>
      <c r="E186" t="str">
        <f t="shared" si="69"/>
        <v/>
      </c>
      <c r="F186" t="str">
        <f t="shared" si="76"/>
        <v/>
      </c>
      <c r="H186" s="1"/>
      <c r="I186" s="1"/>
      <c r="K186" t="str">
        <f t="shared" si="70"/>
        <v/>
      </c>
      <c r="L186" t="str">
        <f t="shared" si="71"/>
        <v/>
      </c>
      <c r="M186" s="8" t="str">
        <f t="shared" si="72"/>
        <v/>
      </c>
      <c r="N186" t="str">
        <f t="shared" si="73"/>
        <v/>
      </c>
    </row>
    <row r="187" spans="1:14" s="4" customFormat="1" ht="18.75" x14ac:dyDescent="0.3">
      <c r="A187" s="3" t="s">
        <v>99</v>
      </c>
      <c r="B187" s="3"/>
      <c r="H187" s="3"/>
    </row>
    <row r="188" spans="1:14" s="4" customFormat="1" ht="18.75" x14ac:dyDescent="0.3">
      <c r="A188" s="3" t="s">
        <v>101</v>
      </c>
      <c r="B188" s="3"/>
      <c r="H188" s="3"/>
    </row>
    <row r="189" spans="1:14" s="1" customFormat="1" x14ac:dyDescent="0.25">
      <c r="A189" s="5" t="s">
        <v>7</v>
      </c>
      <c r="B189" s="5" t="s">
        <v>8</v>
      </c>
      <c r="C189" s="5" t="s">
        <v>9</v>
      </c>
      <c r="D189" s="5" t="s">
        <v>10</v>
      </c>
      <c r="E189" s="5" t="s">
        <v>11</v>
      </c>
      <c r="F189" s="5" t="s">
        <v>12</v>
      </c>
      <c r="M189" s="6"/>
    </row>
    <row r="190" spans="1:14" x14ac:dyDescent="0.25">
      <c r="A190" s="5">
        <v>1</v>
      </c>
      <c r="B190" s="11">
        <v>58</v>
      </c>
      <c r="C190" s="7">
        <v>180</v>
      </c>
      <c r="D190" s="7" t="str">
        <f t="shared" ref="D190:D195" si="81">IF(ISBLANK(C190),"",VLOOKUP(C190,Entry,2,FALSE))</f>
        <v>Ryan Lynas</v>
      </c>
      <c r="E190" s="7" t="str">
        <f t="shared" ref="E190:E195" si="82">IF(ISBLANK(C190),"",VLOOKUP(C190,Entry,3,FALSE))</f>
        <v>North Down AC</v>
      </c>
      <c r="F190" s="7" t="str">
        <f t="shared" ref="F190:F197" si="83">IF(ISBLANK(C190),"",VLOOKUP(C190,Entry,7,FALSE))</f>
        <v>U15</v>
      </c>
      <c r="H190" s="1"/>
      <c r="I190" s="1"/>
      <c r="K190" t="str">
        <f t="shared" ref="K190:K195" si="84">IF(ISBLANK(J190),"",VLOOKUP(J190,Entry,2,FALSE))</f>
        <v/>
      </c>
      <c r="L190" t="str">
        <f t="shared" ref="L190:L195" si="85">IF(ISBLANK(J190),"",VLOOKUP(J190,Entry,3,FALSE))</f>
        <v/>
      </c>
      <c r="M190" s="8" t="str">
        <f t="shared" ref="M190:M195" si="86">IF(ISBLANK(J190),"",VLOOKUP(J190,Entry,4,FALSE))</f>
        <v/>
      </c>
      <c r="N190" t="str">
        <f t="shared" ref="N190:N195" si="87">IF(ISBLANK(J190),"",VLOOKUP(J190,Entry,7,FALSE))</f>
        <v/>
      </c>
    </row>
    <row r="191" spans="1:14" x14ac:dyDescent="0.25">
      <c r="A191" s="5">
        <v>2</v>
      </c>
      <c r="B191" s="12">
        <v>58.59</v>
      </c>
      <c r="C191" s="7">
        <v>138</v>
      </c>
      <c r="D191" s="7" t="str">
        <f t="shared" si="81"/>
        <v>Stephen Orr</v>
      </c>
      <c r="E191" s="7" t="str">
        <f t="shared" si="82"/>
        <v>Orangegrove AC</v>
      </c>
      <c r="F191" s="7" t="str">
        <f t="shared" si="83"/>
        <v>M40</v>
      </c>
      <c r="H191" s="1"/>
      <c r="I191" s="1"/>
      <c r="K191" t="str">
        <f t="shared" si="84"/>
        <v/>
      </c>
      <c r="L191" t="str">
        <f t="shared" si="85"/>
        <v/>
      </c>
      <c r="M191" s="8" t="str">
        <f t="shared" si="86"/>
        <v/>
      </c>
      <c r="N191" t="str">
        <f t="shared" si="87"/>
        <v/>
      </c>
    </row>
    <row r="192" spans="1:14" x14ac:dyDescent="0.25">
      <c r="A192" s="5">
        <v>3</v>
      </c>
      <c r="B192" s="12">
        <v>59.34</v>
      </c>
      <c r="C192" s="7">
        <v>79</v>
      </c>
      <c r="D192" s="7" t="str">
        <f t="shared" si="81"/>
        <v>Adam Kane</v>
      </c>
      <c r="E192" s="7" t="str">
        <f t="shared" si="82"/>
        <v>Ballymena &amp; Antrim AC</v>
      </c>
      <c r="F192" s="7" t="str">
        <f t="shared" si="83"/>
        <v>U15</v>
      </c>
      <c r="H192" s="1"/>
      <c r="I192" s="1"/>
      <c r="K192" t="str">
        <f t="shared" si="84"/>
        <v/>
      </c>
      <c r="L192" t="str">
        <f t="shared" si="85"/>
        <v/>
      </c>
      <c r="M192" s="8" t="str">
        <f t="shared" si="86"/>
        <v/>
      </c>
      <c r="N192" t="str">
        <f t="shared" si="87"/>
        <v/>
      </c>
    </row>
    <row r="193" spans="1:14" x14ac:dyDescent="0.25">
      <c r="A193" s="5">
        <v>4</v>
      </c>
      <c r="B193" s="12">
        <v>59.55</v>
      </c>
      <c r="C193" s="7">
        <v>176</v>
      </c>
      <c r="D193" s="7" t="str">
        <f t="shared" si="81"/>
        <v>Shane Bloomer</v>
      </c>
      <c r="E193" s="7" t="str">
        <f t="shared" si="82"/>
        <v>Mid Ulster AC</v>
      </c>
      <c r="F193" s="7" t="str">
        <f t="shared" si="83"/>
        <v>MO</v>
      </c>
      <c r="H193" s="1"/>
      <c r="I193" s="1"/>
      <c r="K193" t="str">
        <f t="shared" si="84"/>
        <v/>
      </c>
      <c r="L193" t="str">
        <f t="shared" si="85"/>
        <v/>
      </c>
      <c r="M193" s="8" t="str">
        <f t="shared" si="86"/>
        <v/>
      </c>
      <c r="N193" t="str">
        <f t="shared" si="87"/>
        <v/>
      </c>
    </row>
    <row r="194" spans="1:14" x14ac:dyDescent="0.25">
      <c r="A194" s="5">
        <v>5</v>
      </c>
      <c r="B194" s="13">
        <v>60.08</v>
      </c>
      <c r="C194" s="7">
        <v>178</v>
      </c>
      <c r="D194" s="7" t="str">
        <f t="shared" si="81"/>
        <v>Philip Baillie</v>
      </c>
      <c r="E194" s="7" t="str">
        <f t="shared" si="82"/>
        <v>North Down AC</v>
      </c>
      <c r="F194" s="7" t="str">
        <f t="shared" si="83"/>
        <v>MO</v>
      </c>
      <c r="H194" s="1"/>
      <c r="I194" s="1"/>
      <c r="K194" t="str">
        <f t="shared" si="84"/>
        <v/>
      </c>
      <c r="L194" t="str">
        <f t="shared" si="85"/>
        <v/>
      </c>
      <c r="M194" s="8" t="str">
        <f t="shared" si="86"/>
        <v/>
      </c>
      <c r="N194" t="str">
        <f t="shared" si="87"/>
        <v/>
      </c>
    </row>
    <row r="195" spans="1:14" x14ac:dyDescent="0.25">
      <c r="A195" s="5">
        <v>6</v>
      </c>
      <c r="B195" s="11">
        <v>74</v>
      </c>
      <c r="C195" s="7">
        <v>71</v>
      </c>
      <c r="D195" s="7" t="str">
        <f t="shared" si="81"/>
        <v>Jim Harris</v>
      </c>
      <c r="E195" s="7" t="str">
        <f t="shared" si="82"/>
        <v>Orangegrove AC</v>
      </c>
      <c r="F195" s="7" t="str">
        <f t="shared" si="83"/>
        <v>M70</v>
      </c>
      <c r="H195" s="1"/>
      <c r="I195" s="1"/>
      <c r="K195" t="str">
        <f t="shared" si="84"/>
        <v/>
      </c>
      <c r="L195" t="str">
        <f t="shared" si="85"/>
        <v/>
      </c>
      <c r="M195" s="8" t="str">
        <f t="shared" si="86"/>
        <v/>
      </c>
      <c r="N195" t="str">
        <f t="shared" si="87"/>
        <v/>
      </c>
    </row>
    <row r="196" spans="1:14" x14ac:dyDescent="0.25">
      <c r="D196" t="str">
        <f t="shared" si="68"/>
        <v/>
      </c>
      <c r="E196" t="str">
        <f t="shared" si="69"/>
        <v/>
      </c>
      <c r="F196" t="str">
        <f t="shared" si="83"/>
        <v/>
      </c>
    </row>
    <row r="197" spans="1:14" x14ac:dyDescent="0.25">
      <c r="D197" t="str">
        <f t="shared" si="68"/>
        <v/>
      </c>
      <c r="E197" t="str">
        <f t="shared" si="69"/>
        <v/>
      </c>
      <c r="F197" t="str">
        <f t="shared" si="83"/>
        <v/>
      </c>
    </row>
    <row r="198" spans="1:14" s="4" customFormat="1" ht="18.75" x14ac:dyDescent="0.3">
      <c r="A198" s="3" t="s">
        <v>99</v>
      </c>
      <c r="B198" s="3"/>
      <c r="H198" s="3"/>
    </row>
    <row r="199" spans="1:14" s="4" customFormat="1" ht="18.75" x14ac:dyDescent="0.3">
      <c r="A199" s="3" t="s">
        <v>102</v>
      </c>
      <c r="B199" s="3"/>
      <c r="H199" s="3"/>
    </row>
    <row r="200" spans="1:14" s="1" customFormat="1" x14ac:dyDescent="0.25">
      <c r="A200" s="5" t="s">
        <v>7</v>
      </c>
      <c r="B200" s="5" t="s">
        <v>8</v>
      </c>
      <c r="C200" s="5" t="s">
        <v>9</v>
      </c>
      <c r="D200" s="5" t="s">
        <v>10</v>
      </c>
      <c r="E200" s="5" t="s">
        <v>11</v>
      </c>
      <c r="F200" s="5" t="s">
        <v>12</v>
      </c>
      <c r="M200" s="6"/>
    </row>
    <row r="201" spans="1:14" x14ac:dyDescent="0.25">
      <c r="A201" s="5">
        <v>1</v>
      </c>
      <c r="B201" s="5">
        <v>53.25</v>
      </c>
      <c r="C201" s="7">
        <v>175</v>
      </c>
      <c r="D201" s="7" t="str">
        <f t="shared" ref="D201:D203" si="88">IF(ISBLANK(C201),"",VLOOKUP(C201,Entry,2,FALSE))</f>
        <v>Ronan Bloomer</v>
      </c>
      <c r="E201" s="7" t="str">
        <f t="shared" ref="E201:E203" si="89">IF(ISBLANK(C201),"",VLOOKUP(C201,Entry,3,FALSE))</f>
        <v>Ballymena &amp; Antrim AC</v>
      </c>
      <c r="F201" s="7" t="str">
        <f>IF(ISBLANK(C201),"",VLOOKUP(C201,Entry,7,FALSE))</f>
        <v>MO</v>
      </c>
      <c r="H201" s="1"/>
      <c r="I201" s="1"/>
      <c r="K201" t="str">
        <f t="shared" ref="K201:K203" si="90">IF(ISBLANK(J201),"",VLOOKUP(J201,Entry,2,FALSE))</f>
        <v/>
      </c>
      <c r="L201" t="str">
        <f t="shared" ref="L201:L203" si="91">IF(ISBLANK(J201),"",VLOOKUP(J201,Entry,3,FALSE))</f>
        <v/>
      </c>
      <c r="M201" s="8" t="str">
        <f t="shared" ref="M201:M203" si="92">IF(ISBLANK(J201),"",VLOOKUP(J201,Entry,4,FALSE))</f>
        <v/>
      </c>
      <c r="N201" t="str">
        <f t="shared" ref="N201:N203" si="93">IF(ISBLANK(J201),"",VLOOKUP(J201,Entry,7,FALSE))</f>
        <v/>
      </c>
    </row>
    <row r="202" spans="1:14" x14ac:dyDescent="0.25">
      <c r="A202" s="5">
        <v>2</v>
      </c>
      <c r="B202" s="5">
        <v>54.04</v>
      </c>
      <c r="C202" s="7">
        <v>58</v>
      </c>
      <c r="D202" s="7" t="str">
        <f t="shared" si="88"/>
        <v>Dylan McBRide</v>
      </c>
      <c r="E202" s="7" t="str">
        <f t="shared" si="89"/>
        <v>Willowfield Harriers</v>
      </c>
      <c r="F202" s="7" t="str">
        <f>IF(ISBLANK(C202),"",VLOOKUP(C202,Entry,7,FALSE))</f>
        <v>U17</v>
      </c>
      <c r="H202" s="1"/>
      <c r="I202" s="1"/>
      <c r="K202" t="str">
        <f t="shared" si="90"/>
        <v/>
      </c>
      <c r="L202" t="str">
        <f t="shared" si="91"/>
        <v/>
      </c>
      <c r="M202" s="8" t="str">
        <f t="shared" si="92"/>
        <v/>
      </c>
      <c r="N202" t="str">
        <f t="shared" si="93"/>
        <v/>
      </c>
    </row>
    <row r="203" spans="1:14" x14ac:dyDescent="0.25">
      <c r="A203" s="5">
        <v>3</v>
      </c>
      <c r="B203" s="5">
        <v>56.53</v>
      </c>
      <c r="C203" s="7">
        <v>120</v>
      </c>
      <c r="D203" s="7" t="str">
        <f t="shared" si="88"/>
        <v>Justin Bloomer</v>
      </c>
      <c r="E203" s="7" t="str">
        <f t="shared" si="89"/>
        <v>Mid Ulster AC</v>
      </c>
      <c r="F203" s="7" t="str">
        <f>IF(ISBLANK(C203),"",VLOOKUP(C203,Entry,7,FALSE))</f>
        <v>MO</v>
      </c>
      <c r="H203" s="1"/>
      <c r="I203" s="1"/>
      <c r="K203" t="str">
        <f t="shared" si="90"/>
        <v/>
      </c>
      <c r="L203" t="str">
        <f t="shared" si="91"/>
        <v/>
      </c>
      <c r="M203" s="8" t="str">
        <f t="shared" si="92"/>
        <v/>
      </c>
      <c r="N203" t="str">
        <f t="shared" si="93"/>
        <v/>
      </c>
    </row>
    <row r="204" spans="1:14" x14ac:dyDescent="0.25">
      <c r="D204" t="str">
        <f t="shared" ref="D204:D236" si="94">IF(ISBLANK(C204),"",VLOOKUP(C204,Entry,2,FALSE))</f>
        <v/>
      </c>
      <c r="E204" t="str">
        <f t="shared" ref="E204:E236" si="95">IF(ISBLANK(C204),"",VLOOKUP(C204,Entry,3,FALSE))</f>
        <v/>
      </c>
      <c r="F204" t="str">
        <f t="shared" ref="F204:F236" si="96">IF(ISBLANK(C204),"",VLOOKUP(C204,Entry,7,FALSE))</f>
        <v/>
      </c>
    </row>
    <row r="205" spans="1:14" x14ac:dyDescent="0.25">
      <c r="D205" t="str">
        <f t="shared" si="94"/>
        <v/>
      </c>
      <c r="E205" t="str">
        <f t="shared" si="95"/>
        <v/>
      </c>
      <c r="F205" t="str">
        <f t="shared" si="96"/>
        <v/>
      </c>
    </row>
    <row r="206" spans="1:14" x14ac:dyDescent="0.25">
      <c r="D206" t="str">
        <f t="shared" si="94"/>
        <v/>
      </c>
      <c r="E206" t="str">
        <f t="shared" si="95"/>
        <v/>
      </c>
      <c r="F206" t="str">
        <f t="shared" si="96"/>
        <v/>
      </c>
    </row>
    <row r="207" spans="1:14" x14ac:dyDescent="0.25">
      <c r="D207" t="str">
        <f t="shared" si="94"/>
        <v/>
      </c>
      <c r="E207" t="str">
        <f t="shared" si="95"/>
        <v/>
      </c>
      <c r="F207" t="str">
        <f t="shared" si="96"/>
        <v/>
      </c>
    </row>
    <row r="208" spans="1:14" x14ac:dyDescent="0.25">
      <c r="D208" t="str">
        <f t="shared" si="94"/>
        <v/>
      </c>
      <c r="E208" t="str">
        <f t="shared" si="95"/>
        <v/>
      </c>
      <c r="F208" t="str">
        <f t="shared" si="96"/>
        <v/>
      </c>
    </row>
    <row r="209" spans="4:6" x14ac:dyDescent="0.25">
      <c r="D209" t="str">
        <f t="shared" si="94"/>
        <v/>
      </c>
      <c r="E209" t="str">
        <f t="shared" si="95"/>
        <v/>
      </c>
      <c r="F209" t="str">
        <f t="shared" si="96"/>
        <v/>
      </c>
    </row>
    <row r="210" spans="4:6" x14ac:dyDescent="0.25">
      <c r="D210" t="str">
        <f t="shared" si="94"/>
        <v/>
      </c>
      <c r="E210" t="str">
        <f t="shared" si="95"/>
        <v/>
      </c>
      <c r="F210" t="str">
        <f t="shared" si="96"/>
        <v/>
      </c>
    </row>
    <row r="211" spans="4:6" x14ac:dyDescent="0.25">
      <c r="D211" t="str">
        <f t="shared" si="94"/>
        <v/>
      </c>
      <c r="E211" t="str">
        <f t="shared" si="95"/>
        <v/>
      </c>
      <c r="F211" t="str">
        <f t="shared" si="96"/>
        <v/>
      </c>
    </row>
    <row r="212" spans="4:6" x14ac:dyDescent="0.25">
      <c r="D212" t="str">
        <f t="shared" si="94"/>
        <v/>
      </c>
      <c r="E212" t="str">
        <f t="shared" si="95"/>
        <v/>
      </c>
      <c r="F212" t="str">
        <f t="shared" si="96"/>
        <v/>
      </c>
    </row>
    <row r="213" spans="4:6" x14ac:dyDescent="0.25">
      <c r="D213" t="str">
        <f t="shared" si="94"/>
        <v/>
      </c>
      <c r="E213" t="str">
        <f t="shared" si="95"/>
        <v/>
      </c>
      <c r="F213" t="str">
        <f t="shared" si="96"/>
        <v/>
      </c>
    </row>
    <row r="214" spans="4:6" x14ac:dyDescent="0.25">
      <c r="D214" t="str">
        <f t="shared" si="94"/>
        <v/>
      </c>
      <c r="E214" t="str">
        <f t="shared" si="95"/>
        <v/>
      </c>
      <c r="F214" t="str">
        <f t="shared" si="96"/>
        <v/>
      </c>
    </row>
    <row r="215" spans="4:6" x14ac:dyDescent="0.25">
      <c r="D215" t="str">
        <f t="shared" si="94"/>
        <v/>
      </c>
      <c r="E215" t="str">
        <f t="shared" si="95"/>
        <v/>
      </c>
      <c r="F215" t="str">
        <f t="shared" si="96"/>
        <v/>
      </c>
    </row>
    <row r="216" spans="4:6" x14ac:dyDescent="0.25">
      <c r="D216" t="str">
        <f t="shared" si="94"/>
        <v/>
      </c>
      <c r="E216" t="str">
        <f t="shared" si="95"/>
        <v/>
      </c>
      <c r="F216" t="str">
        <f t="shared" si="96"/>
        <v/>
      </c>
    </row>
    <row r="217" spans="4:6" x14ac:dyDescent="0.25">
      <c r="D217" t="str">
        <f t="shared" si="94"/>
        <v/>
      </c>
      <c r="E217" t="str">
        <f t="shared" si="95"/>
        <v/>
      </c>
      <c r="F217" t="str">
        <f t="shared" si="96"/>
        <v/>
      </c>
    </row>
    <row r="218" spans="4:6" x14ac:dyDescent="0.25">
      <c r="D218" t="str">
        <f t="shared" si="94"/>
        <v/>
      </c>
      <c r="E218" t="str">
        <f t="shared" si="95"/>
        <v/>
      </c>
      <c r="F218" t="str">
        <f t="shared" si="96"/>
        <v/>
      </c>
    </row>
    <row r="219" spans="4:6" x14ac:dyDescent="0.25">
      <c r="D219" t="str">
        <f t="shared" si="94"/>
        <v/>
      </c>
      <c r="E219" t="str">
        <f t="shared" si="95"/>
        <v/>
      </c>
      <c r="F219" t="str">
        <f t="shared" si="96"/>
        <v/>
      </c>
    </row>
    <row r="220" spans="4:6" x14ac:dyDescent="0.25">
      <c r="D220" t="str">
        <f t="shared" si="94"/>
        <v/>
      </c>
      <c r="E220" t="str">
        <f t="shared" si="95"/>
        <v/>
      </c>
      <c r="F220" t="str">
        <f t="shared" si="96"/>
        <v/>
      </c>
    </row>
    <row r="221" spans="4:6" x14ac:dyDescent="0.25">
      <c r="D221" t="str">
        <f t="shared" si="94"/>
        <v/>
      </c>
      <c r="E221" t="str">
        <f t="shared" si="95"/>
        <v/>
      </c>
      <c r="F221" t="str">
        <f t="shared" si="96"/>
        <v/>
      </c>
    </row>
    <row r="222" spans="4:6" x14ac:dyDescent="0.25">
      <c r="D222" t="str">
        <f t="shared" si="94"/>
        <v/>
      </c>
      <c r="E222" t="str">
        <f t="shared" si="95"/>
        <v/>
      </c>
      <c r="F222" t="str">
        <f t="shared" si="96"/>
        <v/>
      </c>
    </row>
    <row r="223" spans="4:6" x14ac:dyDescent="0.25">
      <c r="D223" t="str">
        <f t="shared" si="94"/>
        <v/>
      </c>
      <c r="E223" t="str">
        <f t="shared" si="95"/>
        <v/>
      </c>
      <c r="F223" t="str">
        <f t="shared" si="96"/>
        <v/>
      </c>
    </row>
    <row r="224" spans="4:6" x14ac:dyDescent="0.25">
      <c r="D224" t="str">
        <f t="shared" si="94"/>
        <v/>
      </c>
      <c r="E224" t="str">
        <f t="shared" si="95"/>
        <v/>
      </c>
      <c r="F224" t="str">
        <f t="shared" si="96"/>
        <v/>
      </c>
    </row>
    <row r="225" spans="4:6" x14ac:dyDescent="0.25">
      <c r="D225" t="str">
        <f t="shared" si="94"/>
        <v/>
      </c>
      <c r="E225" t="str">
        <f t="shared" si="95"/>
        <v/>
      </c>
      <c r="F225" t="str">
        <f t="shared" si="96"/>
        <v/>
      </c>
    </row>
    <row r="226" spans="4:6" x14ac:dyDescent="0.25">
      <c r="D226" t="str">
        <f t="shared" si="94"/>
        <v/>
      </c>
      <c r="E226" t="str">
        <f t="shared" si="95"/>
        <v/>
      </c>
      <c r="F226" t="str">
        <f t="shared" si="96"/>
        <v/>
      </c>
    </row>
    <row r="227" spans="4:6" x14ac:dyDescent="0.25">
      <c r="D227" t="str">
        <f t="shared" si="94"/>
        <v/>
      </c>
      <c r="E227" t="str">
        <f t="shared" si="95"/>
        <v/>
      </c>
      <c r="F227" t="str">
        <f t="shared" si="96"/>
        <v/>
      </c>
    </row>
    <row r="228" spans="4:6" x14ac:dyDescent="0.25">
      <c r="D228" t="str">
        <f t="shared" si="94"/>
        <v/>
      </c>
      <c r="E228" t="str">
        <f t="shared" si="95"/>
        <v/>
      </c>
      <c r="F228" t="str">
        <f t="shared" si="96"/>
        <v/>
      </c>
    </row>
    <row r="229" spans="4:6" x14ac:dyDescent="0.25">
      <c r="D229" t="str">
        <f t="shared" si="94"/>
        <v/>
      </c>
      <c r="E229" t="str">
        <f t="shared" si="95"/>
        <v/>
      </c>
      <c r="F229" t="str">
        <f t="shared" si="96"/>
        <v/>
      </c>
    </row>
    <row r="230" spans="4:6" x14ac:dyDescent="0.25">
      <c r="D230" t="str">
        <f t="shared" si="94"/>
        <v/>
      </c>
      <c r="E230" t="str">
        <f t="shared" si="95"/>
        <v/>
      </c>
      <c r="F230" t="str">
        <f t="shared" si="96"/>
        <v/>
      </c>
    </row>
    <row r="231" spans="4:6" x14ac:dyDescent="0.25">
      <c r="D231" t="str">
        <f t="shared" si="94"/>
        <v/>
      </c>
      <c r="E231" t="str">
        <f t="shared" si="95"/>
        <v/>
      </c>
      <c r="F231" t="str">
        <f t="shared" si="96"/>
        <v/>
      </c>
    </row>
    <row r="232" spans="4:6" x14ac:dyDescent="0.25">
      <c r="D232" t="str">
        <f t="shared" si="94"/>
        <v/>
      </c>
      <c r="E232" t="str">
        <f t="shared" si="95"/>
        <v/>
      </c>
      <c r="F232" t="str">
        <f t="shared" si="96"/>
        <v/>
      </c>
    </row>
    <row r="233" spans="4:6" x14ac:dyDescent="0.25">
      <c r="D233" t="str">
        <f t="shared" si="94"/>
        <v/>
      </c>
      <c r="E233" t="str">
        <f t="shared" si="95"/>
        <v/>
      </c>
      <c r="F233" t="str">
        <f t="shared" si="96"/>
        <v/>
      </c>
    </row>
    <row r="234" spans="4:6" x14ac:dyDescent="0.25">
      <c r="D234" t="str">
        <f t="shared" si="94"/>
        <v/>
      </c>
      <c r="E234" t="str">
        <f t="shared" si="95"/>
        <v/>
      </c>
      <c r="F234" t="str">
        <f t="shared" si="96"/>
        <v/>
      </c>
    </row>
    <row r="235" spans="4:6" x14ac:dyDescent="0.25">
      <c r="D235" t="str">
        <f t="shared" si="94"/>
        <v/>
      </c>
      <c r="E235" t="str">
        <f t="shared" si="95"/>
        <v/>
      </c>
      <c r="F235" t="str">
        <f t="shared" si="96"/>
        <v/>
      </c>
    </row>
    <row r="236" spans="4:6" x14ac:dyDescent="0.25">
      <c r="D236" t="str">
        <f t="shared" si="94"/>
        <v/>
      </c>
      <c r="E236" t="str">
        <f t="shared" si="95"/>
        <v/>
      </c>
      <c r="F236" t="str">
        <f t="shared" si="96"/>
        <v/>
      </c>
    </row>
    <row r="237" spans="4:6" x14ac:dyDescent="0.25">
      <c r="D237" t="str">
        <f t="shared" ref="D237:D259" si="97">IF(ISBLANK(C237),"",VLOOKUP(C237,Entry,2,FALSE))</f>
        <v/>
      </c>
      <c r="E237" t="str">
        <f t="shared" ref="E237:E259" si="98">IF(ISBLANK(C237),"",VLOOKUP(C237,Entry,3,FALSE))</f>
        <v/>
      </c>
      <c r="F237" t="str">
        <f t="shared" ref="F237:F259" si="99">IF(ISBLANK(C237),"",VLOOKUP(C237,Entry,7,FALSE))</f>
        <v/>
      </c>
    </row>
    <row r="238" spans="4:6" x14ac:dyDescent="0.25">
      <c r="D238" t="str">
        <f t="shared" si="97"/>
        <v/>
      </c>
      <c r="E238" t="str">
        <f t="shared" si="98"/>
        <v/>
      </c>
      <c r="F238" t="str">
        <f t="shared" si="99"/>
        <v/>
      </c>
    </row>
    <row r="239" spans="4:6" x14ac:dyDescent="0.25">
      <c r="D239" t="str">
        <f t="shared" si="97"/>
        <v/>
      </c>
      <c r="E239" t="str">
        <f t="shared" si="98"/>
        <v/>
      </c>
      <c r="F239" t="str">
        <f t="shared" si="99"/>
        <v/>
      </c>
    </row>
    <row r="240" spans="4:6" x14ac:dyDescent="0.25">
      <c r="D240" t="str">
        <f t="shared" si="97"/>
        <v/>
      </c>
      <c r="E240" t="str">
        <f t="shared" si="98"/>
        <v/>
      </c>
      <c r="F240" t="str">
        <f t="shared" si="99"/>
        <v/>
      </c>
    </row>
    <row r="241" spans="4:6" x14ac:dyDescent="0.25">
      <c r="D241" t="str">
        <f t="shared" si="97"/>
        <v/>
      </c>
      <c r="E241" t="str">
        <f t="shared" si="98"/>
        <v/>
      </c>
      <c r="F241" t="str">
        <f t="shared" si="99"/>
        <v/>
      </c>
    </row>
    <row r="242" spans="4:6" x14ac:dyDescent="0.25">
      <c r="D242" t="str">
        <f t="shared" si="97"/>
        <v/>
      </c>
      <c r="E242" t="str">
        <f t="shared" si="98"/>
        <v/>
      </c>
      <c r="F242" t="str">
        <f t="shared" si="99"/>
        <v/>
      </c>
    </row>
    <row r="243" spans="4:6" x14ac:dyDescent="0.25">
      <c r="D243" t="str">
        <f t="shared" si="97"/>
        <v/>
      </c>
      <c r="E243" t="str">
        <f t="shared" si="98"/>
        <v/>
      </c>
      <c r="F243" t="str">
        <f t="shared" si="99"/>
        <v/>
      </c>
    </row>
    <row r="244" spans="4:6" x14ac:dyDescent="0.25">
      <c r="D244" t="str">
        <f t="shared" si="97"/>
        <v/>
      </c>
      <c r="E244" t="str">
        <f t="shared" si="98"/>
        <v/>
      </c>
      <c r="F244" t="str">
        <f t="shared" si="99"/>
        <v/>
      </c>
    </row>
    <row r="245" spans="4:6" x14ac:dyDescent="0.25">
      <c r="D245" t="str">
        <f t="shared" si="97"/>
        <v/>
      </c>
      <c r="E245" t="str">
        <f t="shared" si="98"/>
        <v/>
      </c>
      <c r="F245" t="str">
        <f t="shared" si="99"/>
        <v/>
      </c>
    </row>
    <row r="246" spans="4:6" x14ac:dyDescent="0.25">
      <c r="D246" t="str">
        <f t="shared" si="97"/>
        <v/>
      </c>
      <c r="E246" t="str">
        <f t="shared" si="98"/>
        <v/>
      </c>
      <c r="F246" t="str">
        <f t="shared" si="99"/>
        <v/>
      </c>
    </row>
    <row r="247" spans="4:6" x14ac:dyDescent="0.25">
      <c r="D247" t="str">
        <f t="shared" si="97"/>
        <v/>
      </c>
      <c r="E247" t="str">
        <f t="shared" si="98"/>
        <v/>
      </c>
      <c r="F247" t="str">
        <f t="shared" si="99"/>
        <v/>
      </c>
    </row>
    <row r="248" spans="4:6" x14ac:dyDescent="0.25">
      <c r="D248" t="str">
        <f t="shared" si="97"/>
        <v/>
      </c>
      <c r="E248" t="str">
        <f t="shared" si="98"/>
        <v/>
      </c>
      <c r="F248" t="str">
        <f t="shared" si="99"/>
        <v/>
      </c>
    </row>
    <row r="249" spans="4:6" x14ac:dyDescent="0.25">
      <c r="D249" t="str">
        <f t="shared" si="97"/>
        <v/>
      </c>
      <c r="E249" t="str">
        <f t="shared" si="98"/>
        <v/>
      </c>
      <c r="F249" t="str">
        <f t="shared" si="99"/>
        <v/>
      </c>
    </row>
    <row r="250" spans="4:6" x14ac:dyDescent="0.25">
      <c r="D250" t="str">
        <f t="shared" si="97"/>
        <v/>
      </c>
      <c r="E250" t="str">
        <f t="shared" si="98"/>
        <v/>
      </c>
      <c r="F250" t="str">
        <f t="shared" si="99"/>
        <v/>
      </c>
    </row>
    <row r="251" spans="4:6" x14ac:dyDescent="0.25">
      <c r="D251" t="str">
        <f t="shared" si="97"/>
        <v/>
      </c>
      <c r="E251" t="str">
        <f t="shared" si="98"/>
        <v/>
      </c>
      <c r="F251" t="str">
        <f t="shared" si="99"/>
        <v/>
      </c>
    </row>
    <row r="252" spans="4:6" x14ac:dyDescent="0.25">
      <c r="D252" t="str">
        <f t="shared" si="97"/>
        <v/>
      </c>
      <c r="E252" t="str">
        <f t="shared" si="98"/>
        <v/>
      </c>
      <c r="F252" t="str">
        <f t="shared" si="99"/>
        <v/>
      </c>
    </row>
    <row r="253" spans="4:6" x14ac:dyDescent="0.25">
      <c r="D253" t="str">
        <f t="shared" si="97"/>
        <v/>
      </c>
      <c r="E253" t="str">
        <f t="shared" si="98"/>
        <v/>
      </c>
      <c r="F253" t="str">
        <f t="shared" si="99"/>
        <v/>
      </c>
    </row>
    <row r="254" spans="4:6" x14ac:dyDescent="0.25">
      <c r="D254" t="str">
        <f t="shared" si="97"/>
        <v/>
      </c>
      <c r="E254" t="str">
        <f t="shared" si="98"/>
        <v/>
      </c>
      <c r="F254" t="str">
        <f t="shared" si="99"/>
        <v/>
      </c>
    </row>
    <row r="255" spans="4:6" x14ac:dyDescent="0.25">
      <c r="D255" t="str">
        <f t="shared" si="97"/>
        <v/>
      </c>
      <c r="E255" t="str">
        <f t="shared" si="98"/>
        <v/>
      </c>
      <c r="F255" t="str">
        <f t="shared" si="99"/>
        <v/>
      </c>
    </row>
    <row r="256" spans="4:6" x14ac:dyDescent="0.25">
      <c r="D256" t="str">
        <f t="shared" si="97"/>
        <v/>
      </c>
      <c r="E256" t="str">
        <f t="shared" si="98"/>
        <v/>
      </c>
      <c r="F256" t="str">
        <f t="shared" si="99"/>
        <v/>
      </c>
    </row>
    <row r="257" spans="4:6" x14ac:dyDescent="0.25">
      <c r="D257" t="str">
        <f t="shared" si="97"/>
        <v/>
      </c>
      <c r="E257" t="str">
        <f t="shared" si="98"/>
        <v/>
      </c>
      <c r="F257" t="str">
        <f t="shared" si="99"/>
        <v/>
      </c>
    </row>
    <row r="258" spans="4:6" x14ac:dyDescent="0.25">
      <c r="D258" t="str">
        <f t="shared" si="97"/>
        <v/>
      </c>
      <c r="E258" t="str">
        <f t="shared" si="98"/>
        <v/>
      </c>
      <c r="F258" t="str">
        <f t="shared" si="99"/>
        <v/>
      </c>
    </row>
    <row r="259" spans="4:6" x14ac:dyDescent="0.25">
      <c r="D259" t="str">
        <f t="shared" si="97"/>
        <v/>
      </c>
      <c r="E259" t="str">
        <f t="shared" si="98"/>
        <v/>
      </c>
      <c r="F259" t="str">
        <f t="shared" si="99"/>
        <v/>
      </c>
    </row>
    <row r="260" spans="4:6" x14ac:dyDescent="0.25">
      <c r="D260" t="str">
        <f>IF(ISBLANK(C260),"",VLOOKUP(C260,Entries,2))</f>
        <v/>
      </c>
      <c r="E260" t="str">
        <f>IF(ISBLANK(C260),"",VLOOKUP(C260,Entries,3))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FF94E-61E9-4B4E-952E-678BB3B652F8}">
  <dimension ref="A1:N460"/>
  <sheetViews>
    <sheetView tabSelected="1" topLeftCell="A53" workbookViewId="0">
      <selection activeCell="A53" sqref="A53"/>
    </sheetView>
  </sheetViews>
  <sheetFormatPr defaultRowHeight="15" x14ac:dyDescent="0.25"/>
  <cols>
    <col min="1" max="1" width="11.7109375" style="1" bestFit="1" customWidth="1"/>
    <col min="2" max="2" width="9.140625" style="1"/>
    <col min="4" max="4" width="18.85546875" bestFit="1" customWidth="1"/>
    <col min="5" max="5" width="22" bestFit="1" customWidth="1"/>
    <col min="6" max="6" width="10.5703125" bestFit="1" customWidth="1"/>
    <col min="14" max="14" width="10.5703125" bestFit="1" customWidth="1"/>
  </cols>
  <sheetData>
    <row r="1" spans="1:14" x14ac:dyDescent="0.25">
      <c r="A1" s="1" t="s">
        <v>0</v>
      </c>
    </row>
    <row r="2" spans="1:14" x14ac:dyDescent="0.25">
      <c r="A2" s="1" t="s">
        <v>1</v>
      </c>
    </row>
    <row r="3" spans="1:14" x14ac:dyDescent="0.25">
      <c r="A3" s="2">
        <v>43648</v>
      </c>
    </row>
    <row r="4" spans="1:14" x14ac:dyDescent="0.25">
      <c r="A4" s="1" t="s">
        <v>2</v>
      </c>
    </row>
    <row r="7" spans="1:14" s="4" customFormat="1" ht="18.75" x14ac:dyDescent="0.3">
      <c r="A7" s="3" t="s">
        <v>103</v>
      </c>
      <c r="B7" s="3"/>
      <c r="I7" s="3"/>
    </row>
    <row r="8" spans="1:14" s="4" customFormat="1" ht="18.75" x14ac:dyDescent="0.3">
      <c r="A8" s="3" t="s">
        <v>104</v>
      </c>
      <c r="B8" s="3"/>
      <c r="I8" s="3"/>
    </row>
    <row r="9" spans="1:14" s="1" customFormat="1" x14ac:dyDescent="0.25">
      <c r="A9" s="5" t="s">
        <v>7</v>
      </c>
      <c r="B9" s="5" t="s">
        <v>105</v>
      </c>
      <c r="C9" s="5" t="s">
        <v>9</v>
      </c>
      <c r="D9" s="5" t="s">
        <v>10</v>
      </c>
      <c r="E9" s="5" t="s">
        <v>11</v>
      </c>
      <c r="F9" s="5" t="s">
        <v>12</v>
      </c>
      <c r="N9" s="6"/>
    </row>
    <row r="10" spans="1:14" x14ac:dyDescent="0.25">
      <c r="A10" s="5">
        <v>1</v>
      </c>
      <c r="B10" s="5">
        <v>4.8600000000000003</v>
      </c>
      <c r="C10" s="7">
        <v>165</v>
      </c>
      <c r="D10" s="7" t="str">
        <f t="shared" ref="D10:D22" si="0">IF(ISBLANK(C10),"",VLOOKUP(C10,Entry,2,FALSE))</f>
        <v>Devon Sprake</v>
      </c>
      <c r="E10" s="7" t="str">
        <f t="shared" ref="E10:E22" si="1">IF(ISBLANK(C10),"",VLOOKUP(C10,Entry,3,FALSE))</f>
        <v>Loughview AC</v>
      </c>
      <c r="F10" s="7" t="str">
        <f t="shared" ref="F10:F22" si="2">IF(ISBLANK(C10),"",VLOOKUP(C10,Entry,7,FALSE))</f>
        <v>U17</v>
      </c>
      <c r="I10" s="1"/>
      <c r="J10" s="1"/>
      <c r="N10" s="8"/>
    </row>
    <row r="11" spans="1:14" x14ac:dyDescent="0.25">
      <c r="A11" s="5">
        <v>2</v>
      </c>
      <c r="B11" s="5">
        <v>4.63</v>
      </c>
      <c r="C11" s="7">
        <v>88</v>
      </c>
      <c r="D11" s="7" t="str">
        <f t="shared" si="0"/>
        <v>Sarah McCreery</v>
      </c>
      <c r="E11" s="7" t="str">
        <f t="shared" si="1"/>
        <v>City of Lisburn AC</v>
      </c>
      <c r="F11" s="7" t="str">
        <f t="shared" si="2"/>
        <v>U17</v>
      </c>
      <c r="I11" s="1"/>
      <c r="J11" s="1"/>
      <c r="N11" s="8"/>
    </row>
    <row r="12" spans="1:14" x14ac:dyDescent="0.25">
      <c r="A12" s="5">
        <v>3</v>
      </c>
      <c r="B12" s="5">
        <v>4.2699999999999996</v>
      </c>
      <c r="C12" s="7">
        <v>100</v>
      </c>
      <c r="D12" s="7" t="str">
        <f t="shared" si="0"/>
        <v>Sasha Wilkinson</v>
      </c>
      <c r="E12" s="7" t="str">
        <f t="shared" si="1"/>
        <v>Lagan Valley AC</v>
      </c>
      <c r="F12" s="7" t="str">
        <f t="shared" si="2"/>
        <v>U15</v>
      </c>
      <c r="I12" s="1"/>
      <c r="J12" s="1"/>
      <c r="N12" s="8"/>
    </row>
    <row r="13" spans="1:14" x14ac:dyDescent="0.25">
      <c r="A13" s="5">
        <v>4</v>
      </c>
      <c r="B13" s="5">
        <v>4.16</v>
      </c>
      <c r="C13" s="7">
        <v>80</v>
      </c>
      <c r="D13" s="7" t="str">
        <f t="shared" si="0"/>
        <v>Hollie McGuigan</v>
      </c>
      <c r="E13" s="7" t="str">
        <f t="shared" si="1"/>
        <v>North Down AC</v>
      </c>
      <c r="F13" s="7" t="str">
        <f t="shared" si="2"/>
        <v>U13</v>
      </c>
      <c r="I13" s="1"/>
      <c r="J13" s="1"/>
      <c r="N13" s="8"/>
    </row>
    <row r="14" spans="1:14" x14ac:dyDescent="0.25">
      <c r="A14" s="5">
        <v>5</v>
      </c>
      <c r="B14" s="5">
        <v>4.12</v>
      </c>
      <c r="C14" s="7">
        <v>60</v>
      </c>
      <c r="D14" s="7" t="str">
        <f t="shared" si="0"/>
        <v>Faith Finney</v>
      </c>
      <c r="E14" s="7" t="str">
        <f t="shared" si="1"/>
        <v>City of Lisburn AC</v>
      </c>
      <c r="F14" s="7" t="str">
        <f t="shared" si="2"/>
        <v>U15</v>
      </c>
      <c r="I14" s="1"/>
      <c r="J14" s="1"/>
      <c r="N14" s="8"/>
    </row>
    <row r="15" spans="1:14" x14ac:dyDescent="0.25">
      <c r="A15" s="5">
        <v>6</v>
      </c>
      <c r="B15" s="5">
        <v>4.07</v>
      </c>
      <c r="C15" s="7">
        <v>124</v>
      </c>
      <c r="D15" s="7" t="str">
        <f t="shared" si="0"/>
        <v>Ella Hanratty</v>
      </c>
      <c r="E15" s="7" t="str">
        <f t="shared" si="1"/>
        <v>City of Lisburn AC</v>
      </c>
      <c r="F15" s="7" t="str">
        <f t="shared" si="2"/>
        <v>U15</v>
      </c>
      <c r="I15" s="1"/>
      <c r="J15" s="1"/>
      <c r="N15" s="8"/>
    </row>
    <row r="16" spans="1:14" x14ac:dyDescent="0.25">
      <c r="A16" s="5">
        <v>7</v>
      </c>
      <c r="B16" s="5">
        <v>3.68</v>
      </c>
      <c r="C16" s="7">
        <v>148</v>
      </c>
      <c r="D16" s="7" t="str">
        <f t="shared" si="0"/>
        <v>Anna Cousins</v>
      </c>
      <c r="E16" s="7" t="str">
        <f t="shared" si="1"/>
        <v>North Down AC</v>
      </c>
      <c r="F16" s="7" t="str">
        <f t="shared" si="2"/>
        <v>U13</v>
      </c>
      <c r="I16" s="1"/>
      <c r="J16" s="1"/>
      <c r="N16" s="8"/>
    </row>
    <row r="17" spans="1:14" x14ac:dyDescent="0.25">
      <c r="A17" s="5">
        <v>8</v>
      </c>
      <c r="B17" s="5">
        <v>3.55</v>
      </c>
      <c r="C17" s="7">
        <v>83</v>
      </c>
      <c r="D17" s="7" t="str">
        <f t="shared" si="0"/>
        <v>Naomi Dunne</v>
      </c>
      <c r="E17" s="7" t="str">
        <f t="shared" si="1"/>
        <v>North Down AC</v>
      </c>
      <c r="F17" s="7" t="str">
        <f t="shared" si="2"/>
        <v>U13</v>
      </c>
      <c r="I17" s="1"/>
      <c r="J17" s="1"/>
      <c r="N17" s="8"/>
    </row>
    <row r="18" spans="1:14" x14ac:dyDescent="0.25">
      <c r="A18" s="5">
        <v>9</v>
      </c>
      <c r="B18" s="5">
        <v>3.48</v>
      </c>
      <c r="C18" s="7">
        <v>67</v>
      </c>
      <c r="D18" s="7" t="str">
        <f t="shared" si="0"/>
        <v>Ruby Ferris</v>
      </c>
      <c r="E18" s="7" t="str">
        <f t="shared" si="1"/>
        <v>Lagan Valley AC</v>
      </c>
      <c r="F18" s="7" t="str">
        <f t="shared" si="2"/>
        <v>U13</v>
      </c>
      <c r="I18" s="1"/>
      <c r="J18" s="1"/>
      <c r="N18" s="8"/>
    </row>
    <row r="19" spans="1:14" x14ac:dyDescent="0.25">
      <c r="A19" s="5">
        <v>10</v>
      </c>
      <c r="B19" s="5">
        <v>3.39</v>
      </c>
      <c r="C19" s="7">
        <v>97</v>
      </c>
      <c r="D19" s="7" t="str">
        <f t="shared" si="0"/>
        <v>Anna Moran</v>
      </c>
      <c r="E19" s="7" t="str">
        <f t="shared" si="1"/>
        <v>North Down AC</v>
      </c>
      <c r="F19" s="7" t="str">
        <f t="shared" si="2"/>
        <v>U13</v>
      </c>
      <c r="I19" s="1"/>
      <c r="J19" s="1"/>
      <c r="N19" s="8"/>
    </row>
    <row r="20" spans="1:14" x14ac:dyDescent="0.25">
      <c r="A20" s="5">
        <v>11</v>
      </c>
      <c r="B20" s="9">
        <v>3.2</v>
      </c>
      <c r="C20" s="7">
        <v>140</v>
      </c>
      <c r="D20" s="7" t="str">
        <f t="shared" si="0"/>
        <v>Sarah Van Der Linde</v>
      </c>
      <c r="E20" s="7" t="str">
        <f t="shared" si="1"/>
        <v>Orangegrove AC</v>
      </c>
      <c r="F20" s="7" t="str">
        <f t="shared" si="2"/>
        <v>U13</v>
      </c>
      <c r="I20" s="1"/>
      <c r="J20" s="1"/>
      <c r="N20" s="8"/>
    </row>
    <row r="21" spans="1:14" x14ac:dyDescent="0.25">
      <c r="A21" s="5">
        <v>12</v>
      </c>
      <c r="B21" s="5">
        <v>3.04</v>
      </c>
      <c r="C21" s="7">
        <v>139</v>
      </c>
      <c r="D21" s="7" t="str">
        <f t="shared" si="0"/>
        <v>Martha Orr</v>
      </c>
      <c r="E21" s="7" t="str">
        <f t="shared" si="1"/>
        <v>Orangegrove AC</v>
      </c>
      <c r="F21" s="7" t="str">
        <f t="shared" si="2"/>
        <v>U13</v>
      </c>
      <c r="I21" s="1"/>
      <c r="J21" s="1"/>
      <c r="N21" s="8"/>
    </row>
    <row r="22" spans="1:14" x14ac:dyDescent="0.25">
      <c r="A22" s="5">
        <v>13</v>
      </c>
      <c r="B22" s="5">
        <v>3.01</v>
      </c>
      <c r="C22" s="7">
        <v>127</v>
      </c>
      <c r="D22" s="7" t="str">
        <f t="shared" si="0"/>
        <v>Darragh Andrews</v>
      </c>
      <c r="E22" s="7" t="str">
        <f t="shared" si="1"/>
        <v>North Belfast Harriers</v>
      </c>
      <c r="F22" s="7" t="str">
        <f t="shared" si="2"/>
        <v>U23</v>
      </c>
      <c r="I22" s="1"/>
      <c r="J22" s="1"/>
      <c r="N22" s="8"/>
    </row>
    <row r="23" spans="1:14" x14ac:dyDescent="0.25">
      <c r="I23" s="1"/>
      <c r="J23" s="1"/>
      <c r="N23" s="8"/>
    </row>
    <row r="24" spans="1:14" s="4" customFormat="1" ht="18.75" x14ac:dyDescent="0.3">
      <c r="A24" s="3" t="s">
        <v>103</v>
      </c>
      <c r="B24" s="3"/>
      <c r="I24" s="3"/>
    </row>
    <row r="25" spans="1:14" s="4" customFormat="1" ht="18.75" x14ac:dyDescent="0.3">
      <c r="A25" s="3" t="s">
        <v>106</v>
      </c>
      <c r="B25" s="3"/>
      <c r="I25" s="3"/>
    </row>
    <row r="26" spans="1:14" s="1" customFormat="1" x14ac:dyDescent="0.25">
      <c r="A26" s="5" t="s">
        <v>7</v>
      </c>
      <c r="B26" s="5" t="s">
        <v>105</v>
      </c>
      <c r="C26" s="5" t="s">
        <v>9</v>
      </c>
      <c r="D26" s="5" t="s">
        <v>10</v>
      </c>
      <c r="E26" s="5" t="s">
        <v>11</v>
      </c>
      <c r="F26" s="5" t="s">
        <v>12</v>
      </c>
      <c r="N26" s="6"/>
    </row>
    <row r="27" spans="1:14" x14ac:dyDescent="0.25">
      <c r="A27" s="5">
        <v>1</v>
      </c>
      <c r="B27" s="5">
        <v>5.21</v>
      </c>
      <c r="C27" s="7">
        <v>121</v>
      </c>
      <c r="D27" s="7" t="str">
        <f>IF(ISBLANK(C27),"",VLOOKUP(C27,Entry,2,FALSE))</f>
        <v>Alex Seifert</v>
      </c>
      <c r="E27" s="7" t="str">
        <f>IF(ISBLANK(C27),"",VLOOKUP(C27,Entry,3,FALSE))</f>
        <v>City of Lisburn AC</v>
      </c>
      <c r="F27" s="7" t="str">
        <f>IF(ISBLANK(C27),"",VLOOKUP(C27,Entry,7,FALSE))</f>
        <v>U17</v>
      </c>
      <c r="I27" s="1"/>
      <c r="J27" s="1"/>
      <c r="N27" s="8"/>
    </row>
    <row r="28" spans="1:14" x14ac:dyDescent="0.25">
      <c r="A28" s="5">
        <v>2</v>
      </c>
      <c r="B28" s="5">
        <v>4.3499999999999996</v>
      </c>
      <c r="C28" s="7">
        <v>144</v>
      </c>
      <c r="D28" s="7" t="str">
        <f>IF(ISBLANK(C28),"",VLOOKUP(C28,Entry,2,FALSE))</f>
        <v>Jayden Booth</v>
      </c>
      <c r="E28" s="7" t="str">
        <f>IF(ISBLANK(C28),"",VLOOKUP(C28,Entry,3,FALSE))</f>
        <v>North Down AC</v>
      </c>
      <c r="F28" s="7" t="str">
        <f>IF(ISBLANK(C28),"",VLOOKUP(C28,Entry,7,FALSE))</f>
        <v>U13</v>
      </c>
      <c r="I28" s="1"/>
      <c r="J28" s="1"/>
      <c r="N28" s="8"/>
    </row>
    <row r="29" spans="1:14" x14ac:dyDescent="0.25">
      <c r="A29" s="5">
        <v>3</v>
      </c>
      <c r="B29" s="5">
        <v>2.5499999999999998</v>
      </c>
      <c r="C29" s="7">
        <v>51</v>
      </c>
      <c r="D29" s="7" t="str">
        <f>IF(ISBLANK(C29),"",VLOOKUP(C29,Entry,2,FALSE))</f>
        <v>Julian Kennedy</v>
      </c>
      <c r="E29" s="7" t="str">
        <f>IF(ISBLANK(C29),"",VLOOKUP(C29,Entry,3,FALSE))</f>
        <v>Ballymena &amp; Antrim AC</v>
      </c>
      <c r="F29" s="7" t="str">
        <f>IF(ISBLANK(C29),"",VLOOKUP(C29,Entry,7,FALSE))</f>
        <v>M65</v>
      </c>
      <c r="I29" s="1"/>
      <c r="J29" s="1"/>
      <c r="N29" s="8"/>
    </row>
    <row r="30" spans="1:14" x14ac:dyDescent="0.25">
      <c r="I30" s="1"/>
      <c r="J30" s="1"/>
      <c r="N30" s="8"/>
    </row>
    <row r="31" spans="1:14" ht="18.75" x14ac:dyDescent="0.3">
      <c r="A31" s="3" t="s">
        <v>107</v>
      </c>
      <c r="I31" s="1"/>
      <c r="J31" s="1"/>
      <c r="N31" s="8"/>
    </row>
    <row r="32" spans="1:14" ht="18.75" x14ac:dyDescent="0.3">
      <c r="A32" s="3" t="s">
        <v>104</v>
      </c>
      <c r="I32" s="1"/>
      <c r="J32" s="1"/>
      <c r="N32" s="8"/>
    </row>
    <row r="33" spans="1:14" s="1" customFormat="1" x14ac:dyDescent="0.25">
      <c r="A33" s="5" t="s">
        <v>7</v>
      </c>
      <c r="B33" s="5" t="s">
        <v>108</v>
      </c>
      <c r="C33" s="5" t="s">
        <v>9</v>
      </c>
      <c r="D33" s="5" t="s">
        <v>10</v>
      </c>
      <c r="E33" s="5" t="s">
        <v>11</v>
      </c>
      <c r="F33" s="5" t="s">
        <v>12</v>
      </c>
      <c r="N33" s="6"/>
    </row>
    <row r="34" spans="1:14" x14ac:dyDescent="0.25">
      <c r="A34" s="5">
        <v>1</v>
      </c>
      <c r="B34" s="9">
        <v>1.5</v>
      </c>
      <c r="C34" s="7">
        <v>82</v>
      </c>
      <c r="D34" s="7" t="str">
        <f>IF(ISBLANK(C34),"",VLOOKUP(C34,Entry,2,FALSE))</f>
        <v>Claire Dougherty</v>
      </c>
      <c r="E34" s="7" t="str">
        <f>IF(ISBLANK(C34),"",VLOOKUP(C34,Entry,3,FALSE))</f>
        <v>City of Derry AC</v>
      </c>
      <c r="F34" s="7" t="str">
        <f>IF(ISBLANK(C34),"",VLOOKUP(C34,Entry,7,FALSE))</f>
        <v>FO</v>
      </c>
      <c r="I34" s="1"/>
      <c r="J34" s="1"/>
      <c r="N34" s="8"/>
    </row>
    <row r="35" spans="1:14" x14ac:dyDescent="0.25">
      <c r="A35" s="5">
        <v>2</v>
      </c>
      <c r="B35" s="5">
        <v>1.45</v>
      </c>
      <c r="C35" s="7">
        <v>55</v>
      </c>
      <c r="D35" s="7" t="str">
        <f>IF(ISBLANK(C35),"",VLOOKUP(C35,Entry,2,FALSE))</f>
        <v>Rose McGreevy</v>
      </c>
      <c r="E35" s="7" t="str">
        <f>IF(ISBLANK(C35),"",VLOOKUP(C35,Entry,3,FALSE))</f>
        <v>North Down AC</v>
      </c>
      <c r="F35" s="7" t="str">
        <f>IF(ISBLANK(C35),"",VLOOKUP(C35,Entry,7,FALSE))</f>
        <v>U17</v>
      </c>
      <c r="I35" s="1"/>
      <c r="J35" s="1"/>
      <c r="N35" s="8"/>
    </row>
    <row r="36" spans="1:14" x14ac:dyDescent="0.25">
      <c r="A36" s="5">
        <v>3</v>
      </c>
      <c r="B36" s="5">
        <v>1.35</v>
      </c>
      <c r="C36" s="7">
        <v>129</v>
      </c>
      <c r="D36" s="7" t="str">
        <f>IF(ISBLANK(C36),"",VLOOKUP(C36,Entry,2,FALSE))</f>
        <v>Connie Hanna</v>
      </c>
      <c r="E36" s="7" t="str">
        <f>IF(ISBLANK(C36),"",VLOOKUP(C36,Entry,3,FALSE))</f>
        <v>North Down AC</v>
      </c>
      <c r="F36" s="7" t="str">
        <f>IF(ISBLANK(C36),"",VLOOKUP(C36,Entry,7,FALSE))</f>
        <v>U15</v>
      </c>
      <c r="I36" s="1"/>
      <c r="J36" s="1"/>
      <c r="N36" s="8"/>
    </row>
    <row r="37" spans="1:14" x14ac:dyDescent="0.25">
      <c r="A37" s="5">
        <v>4</v>
      </c>
      <c r="B37" s="5">
        <v>1.1499999999999999</v>
      </c>
      <c r="C37" s="7">
        <v>131</v>
      </c>
      <c r="D37" s="7" t="str">
        <f>IF(ISBLANK(C37),"",VLOOKUP(C37,Entry,2,FALSE))</f>
        <v>Hannah Lawden</v>
      </c>
      <c r="E37" s="7" t="str">
        <f>IF(ISBLANK(C37),"",VLOOKUP(C37,Entry,3,FALSE))</f>
        <v>North Down AC</v>
      </c>
      <c r="F37" s="7" t="str">
        <f>IF(ISBLANK(C37),"",VLOOKUP(C37,Entry,7,FALSE))</f>
        <v>U13</v>
      </c>
      <c r="I37" s="1"/>
      <c r="J37" s="1"/>
      <c r="N37" s="8"/>
    </row>
    <row r="38" spans="1:14" x14ac:dyDescent="0.25">
      <c r="A38" s="5">
        <v>5</v>
      </c>
      <c r="B38" s="9">
        <v>1.1000000000000001</v>
      </c>
      <c r="C38" s="7">
        <v>132</v>
      </c>
      <c r="D38" s="7" t="str">
        <f>IF(ISBLANK(C38),"",VLOOKUP(C38,Entry,2,FALSE))</f>
        <v>Beatrice Baker</v>
      </c>
      <c r="E38" s="7" t="str">
        <f>IF(ISBLANK(C38),"",VLOOKUP(C38,Entry,3,FALSE))</f>
        <v>North Down AC</v>
      </c>
      <c r="F38" s="7" t="str">
        <f>IF(ISBLANK(C38),"",VLOOKUP(C38,Entry,7,FALSE))</f>
        <v>U13</v>
      </c>
      <c r="I38" s="1"/>
      <c r="J38" s="1"/>
      <c r="N38" s="8"/>
    </row>
    <row r="39" spans="1:14" x14ac:dyDescent="0.25">
      <c r="B39" s="14"/>
      <c r="I39" s="1"/>
      <c r="J39" s="1"/>
      <c r="N39" s="8"/>
    </row>
    <row r="40" spans="1:14" ht="18.75" x14ac:dyDescent="0.3">
      <c r="A40" s="3" t="s">
        <v>107</v>
      </c>
      <c r="B40" s="14"/>
      <c r="I40" s="1"/>
      <c r="J40" s="1"/>
      <c r="N40" s="8"/>
    </row>
    <row r="41" spans="1:14" ht="18.75" x14ac:dyDescent="0.3">
      <c r="A41" s="3" t="s">
        <v>106</v>
      </c>
      <c r="B41" s="14"/>
      <c r="I41" s="1"/>
      <c r="J41" s="1"/>
      <c r="N41" s="8"/>
    </row>
    <row r="42" spans="1:14" s="1" customFormat="1" x14ac:dyDescent="0.25">
      <c r="A42" s="5" t="s">
        <v>7</v>
      </c>
      <c r="B42" s="5" t="s">
        <v>108</v>
      </c>
      <c r="C42" s="5" t="s">
        <v>9</v>
      </c>
      <c r="D42" s="5" t="s">
        <v>10</v>
      </c>
      <c r="E42" s="5" t="s">
        <v>11</v>
      </c>
      <c r="F42" s="5" t="s">
        <v>12</v>
      </c>
      <c r="N42" s="6"/>
    </row>
    <row r="43" spans="1:14" x14ac:dyDescent="0.25">
      <c r="A43" s="5">
        <v>1</v>
      </c>
      <c r="B43" s="5">
        <v>1.65</v>
      </c>
      <c r="C43" s="7">
        <v>56</v>
      </c>
      <c r="D43" s="7" t="str">
        <f t="shared" ref="D43" si="3">IF(ISBLANK(C43),"",VLOOKUP(C43,Entry,2,FALSE))</f>
        <v>Owen Johnston</v>
      </c>
      <c r="E43" s="7" t="str">
        <f t="shared" ref="E43" si="4">IF(ISBLANK(C43),"",VLOOKUP(C43,Entry,3,FALSE))</f>
        <v>Ballymena &amp; Antrim AC</v>
      </c>
      <c r="F43" s="7" t="str">
        <f t="shared" ref="F43" si="5">IF(ISBLANK(C43),"",VLOOKUP(C43,Entry,7,FALSE))</f>
        <v>U17</v>
      </c>
      <c r="I43" s="1"/>
      <c r="J43" s="1"/>
      <c r="N43" s="8"/>
    </row>
    <row r="44" spans="1:14" x14ac:dyDescent="0.25">
      <c r="A44" s="5">
        <v>2</v>
      </c>
      <c r="B44" s="9">
        <v>1.6</v>
      </c>
      <c r="C44" s="7">
        <v>79</v>
      </c>
      <c r="D44" s="7" t="str">
        <f>IF(ISBLANK(C44),"",VLOOKUP(C44,Entry,2,FALSE))</f>
        <v>Adam Kane</v>
      </c>
      <c r="E44" s="7" t="str">
        <f>IF(ISBLANK(C44),"",VLOOKUP(C44,Entry,3,FALSE))</f>
        <v>Ballymena &amp; Antrim AC</v>
      </c>
      <c r="F44" s="7" t="str">
        <f>IF(ISBLANK(C44),"",VLOOKUP(C44,Entry,7,FALSE))</f>
        <v>U15</v>
      </c>
      <c r="I44" s="1"/>
      <c r="J44" s="1"/>
      <c r="N44" s="8"/>
    </row>
    <row r="45" spans="1:14" x14ac:dyDescent="0.25">
      <c r="A45" s="5">
        <v>3</v>
      </c>
      <c r="B45" s="9">
        <v>1.4</v>
      </c>
      <c r="C45" s="7">
        <v>121</v>
      </c>
      <c r="D45" s="7" t="str">
        <f>IF(ISBLANK(C45),"",VLOOKUP(C45,Entry,2,FALSE))</f>
        <v>Alex Seifert</v>
      </c>
      <c r="E45" s="7" t="str">
        <f>IF(ISBLANK(C45),"",VLOOKUP(C45,Entry,3,FALSE))</f>
        <v>City of Lisburn AC</v>
      </c>
      <c r="F45" s="7" t="str">
        <f>IF(ISBLANK(C45),"",VLOOKUP(C45,Entry,7,FALSE))</f>
        <v>U17</v>
      </c>
      <c r="I45" s="1"/>
      <c r="J45" s="1"/>
      <c r="N45" s="8"/>
    </row>
    <row r="46" spans="1:14" x14ac:dyDescent="0.25">
      <c r="A46" s="5">
        <v>4</v>
      </c>
      <c r="B46" s="9">
        <v>1.2</v>
      </c>
      <c r="C46" s="7">
        <v>51</v>
      </c>
      <c r="D46" s="7" t="str">
        <f>IF(ISBLANK(C46),"",VLOOKUP(C46,Entry,2,FALSE))</f>
        <v>Julian Kennedy</v>
      </c>
      <c r="E46" s="7" t="str">
        <f>IF(ISBLANK(C46),"",VLOOKUP(C46,Entry,3,FALSE))</f>
        <v>Ballymena &amp; Antrim AC</v>
      </c>
      <c r="F46" s="7" t="str">
        <f>IF(ISBLANK(C46),"",VLOOKUP(C46,Entry,7,FALSE))</f>
        <v>M65</v>
      </c>
      <c r="I46" s="1"/>
      <c r="J46" s="1"/>
      <c r="N46" s="8"/>
    </row>
    <row r="47" spans="1:14" x14ac:dyDescent="0.25">
      <c r="I47" s="1"/>
      <c r="J47" s="1"/>
      <c r="N47" s="8"/>
    </row>
    <row r="48" spans="1:14" x14ac:dyDescent="0.25">
      <c r="I48" s="1"/>
      <c r="J48" s="1"/>
      <c r="N48" s="8"/>
    </row>
    <row r="49" spans="1:14" s="4" customFormat="1" ht="18.75" x14ac:dyDescent="0.3">
      <c r="A49" s="3" t="s">
        <v>109</v>
      </c>
      <c r="B49" s="3"/>
      <c r="I49" s="3"/>
    </row>
    <row r="50" spans="1:14" s="4" customFormat="1" ht="18.75" x14ac:dyDescent="0.3">
      <c r="A50" s="3" t="s">
        <v>104</v>
      </c>
      <c r="B50" s="3"/>
      <c r="I50" s="3"/>
    </row>
    <row r="51" spans="1:14" s="1" customFormat="1" x14ac:dyDescent="0.25">
      <c r="A51" s="5" t="s">
        <v>110</v>
      </c>
      <c r="B51" s="5" t="s">
        <v>105</v>
      </c>
      <c r="C51" s="5" t="s">
        <v>9</v>
      </c>
      <c r="D51" s="5" t="s">
        <v>10</v>
      </c>
      <c r="E51" s="5" t="s">
        <v>11</v>
      </c>
      <c r="F51" s="5" t="s">
        <v>12</v>
      </c>
      <c r="N51" s="6"/>
    </row>
    <row r="52" spans="1:14" x14ac:dyDescent="0.25">
      <c r="A52" s="5" t="s">
        <v>111</v>
      </c>
      <c r="B52" s="5">
        <v>49.13</v>
      </c>
      <c r="C52" s="7">
        <v>65</v>
      </c>
      <c r="D52" s="7" t="str">
        <f t="shared" ref="D52:D54" si="6">IF(ISBLANK(C52),"",VLOOKUP(C52,Entry,2,FALSE))</f>
        <v>Adrienne Gallen</v>
      </c>
      <c r="E52" s="7" t="str">
        <f t="shared" ref="E52:E54" si="7">IF(ISBLANK(C52),"",VLOOKUP(C52,Entry,3,FALSE))</f>
        <v>Lifford &amp; Strabane AC</v>
      </c>
      <c r="F52" s="7" t="str">
        <f t="shared" ref="F52:F54" si="8">IF(ISBLANK(C52),"",VLOOKUP(C52,Entry,7,FALSE))</f>
        <v>U15</v>
      </c>
      <c r="I52" s="1"/>
      <c r="J52" s="1"/>
      <c r="N52" s="8"/>
    </row>
    <row r="53" spans="1:14" x14ac:dyDescent="0.25">
      <c r="A53" s="5" t="s">
        <v>111</v>
      </c>
      <c r="B53" s="5">
        <v>41.29</v>
      </c>
      <c r="C53" s="7">
        <v>87</v>
      </c>
      <c r="D53" s="7" t="str">
        <f t="shared" si="6"/>
        <v>Aine Marie McBride</v>
      </c>
      <c r="E53" s="7" t="str">
        <f t="shared" si="7"/>
        <v>Lifford &amp; Strabane AC</v>
      </c>
      <c r="F53" s="7" t="str">
        <f t="shared" si="8"/>
        <v>U15</v>
      </c>
      <c r="I53" s="1"/>
      <c r="J53" s="1"/>
      <c r="N53" s="8"/>
    </row>
    <row r="54" spans="1:14" x14ac:dyDescent="0.25">
      <c r="A54" s="5" t="s">
        <v>111</v>
      </c>
      <c r="B54" s="5">
        <v>22.24</v>
      </c>
      <c r="C54" s="7">
        <v>103</v>
      </c>
      <c r="D54" s="7" t="str">
        <f t="shared" si="6"/>
        <v>Lucy Stevenson</v>
      </c>
      <c r="E54" s="7" t="str">
        <f t="shared" si="7"/>
        <v>North Down AC</v>
      </c>
      <c r="F54" s="7" t="str">
        <f t="shared" si="8"/>
        <v>U15</v>
      </c>
      <c r="I54" s="1"/>
      <c r="J54" s="1"/>
      <c r="N54" s="8"/>
    </row>
    <row r="55" spans="1:14" x14ac:dyDescent="0.25">
      <c r="I55" s="1"/>
      <c r="J55" s="1"/>
      <c r="N55" s="8"/>
    </row>
    <row r="56" spans="1:14" s="4" customFormat="1" ht="18.75" x14ac:dyDescent="0.3">
      <c r="A56" s="3" t="s">
        <v>109</v>
      </c>
      <c r="B56" s="3"/>
      <c r="I56" s="3"/>
    </row>
    <row r="57" spans="1:14" s="4" customFormat="1" ht="18.75" x14ac:dyDescent="0.3">
      <c r="A57" s="3" t="s">
        <v>106</v>
      </c>
      <c r="B57" s="3"/>
      <c r="I57" s="3"/>
    </row>
    <row r="58" spans="1:14" s="1" customFormat="1" x14ac:dyDescent="0.25">
      <c r="A58" s="5" t="s">
        <v>110</v>
      </c>
      <c r="B58" s="5" t="s">
        <v>105</v>
      </c>
      <c r="C58" s="5" t="s">
        <v>9</v>
      </c>
      <c r="D58" s="5" t="s">
        <v>10</v>
      </c>
      <c r="E58" s="5" t="s">
        <v>11</v>
      </c>
      <c r="F58" s="5" t="s">
        <v>12</v>
      </c>
      <c r="N58" s="6"/>
    </row>
    <row r="59" spans="1:14" x14ac:dyDescent="0.25">
      <c r="A59" s="5" t="s">
        <v>111</v>
      </c>
      <c r="B59" s="5">
        <v>39.43</v>
      </c>
      <c r="C59" s="7">
        <v>52</v>
      </c>
      <c r="D59" s="7" t="str">
        <f>IF(ISBLANK(C59),"",VLOOKUP(C59,Entry,2,FALSE))</f>
        <v>Ernest Tuff</v>
      </c>
      <c r="E59" s="7" t="str">
        <f>IF(ISBLANK(C59),"",VLOOKUP(C59,Entry,3,FALSE))</f>
        <v>Ballymena &amp; Antrim AC</v>
      </c>
      <c r="F59" s="7" t="str">
        <f>IF(ISBLANK(C59),"",VLOOKUP(C59,Entry,7,FALSE))</f>
        <v>M80</v>
      </c>
      <c r="I59" s="1"/>
      <c r="J59" s="1"/>
      <c r="N59" s="8"/>
    </row>
    <row r="60" spans="1:14" x14ac:dyDescent="0.25">
      <c r="A60" s="5" t="s">
        <v>122</v>
      </c>
      <c r="B60" s="5">
        <v>23.34</v>
      </c>
      <c r="C60" s="7">
        <v>100</v>
      </c>
      <c r="D60" s="7" t="s">
        <v>113</v>
      </c>
      <c r="E60" s="7" t="s">
        <v>114</v>
      </c>
      <c r="F60" s="7"/>
      <c r="I60" s="1"/>
      <c r="J60" s="1"/>
      <c r="N60" s="8"/>
    </row>
    <row r="61" spans="1:14" x14ac:dyDescent="0.25">
      <c r="A61" s="5" t="s">
        <v>112</v>
      </c>
      <c r="B61" s="5">
        <v>40.590000000000003</v>
      </c>
      <c r="C61" s="7">
        <v>86</v>
      </c>
      <c r="D61" s="7" t="str">
        <f>IF(ISBLANK(C61),"",VLOOKUP(C61,Entry,2,FALSE))</f>
        <v>Jude McCrossan</v>
      </c>
      <c r="E61" s="7" t="str">
        <f>IF(ISBLANK(C61),"",VLOOKUP(C61,Entry,3,FALSE))</f>
        <v>Lifford &amp; Strabane AC</v>
      </c>
      <c r="F61" s="7" t="str">
        <f>IF(ISBLANK(C61),"",VLOOKUP(C61,Entry,7,FALSE))</f>
        <v>U17</v>
      </c>
      <c r="I61" s="1"/>
      <c r="J61" s="1"/>
      <c r="N61" s="8"/>
    </row>
    <row r="62" spans="1:14" x14ac:dyDescent="0.25">
      <c r="I62" s="1"/>
      <c r="J62" s="1"/>
      <c r="N62" s="8"/>
    </row>
    <row r="63" spans="1:14" s="4" customFormat="1" ht="13.9" customHeight="1" x14ac:dyDescent="0.3">
      <c r="A63" s="3" t="s">
        <v>115</v>
      </c>
      <c r="B63" s="3"/>
      <c r="I63" s="3"/>
    </row>
    <row r="64" spans="1:14" s="4" customFormat="1" ht="18.75" x14ac:dyDescent="0.3">
      <c r="A64" s="3" t="s">
        <v>104</v>
      </c>
      <c r="B64" s="3"/>
      <c r="I64" s="3"/>
    </row>
    <row r="65" spans="1:14" s="1" customFormat="1" x14ac:dyDescent="0.25">
      <c r="A65" s="5" t="s">
        <v>110</v>
      </c>
      <c r="B65" s="5" t="s">
        <v>105</v>
      </c>
      <c r="C65" s="5" t="s">
        <v>9</v>
      </c>
      <c r="D65" s="5" t="s">
        <v>10</v>
      </c>
      <c r="E65" s="5" t="s">
        <v>11</v>
      </c>
      <c r="F65" s="5" t="s">
        <v>12</v>
      </c>
      <c r="N65" s="6"/>
    </row>
    <row r="66" spans="1:14" x14ac:dyDescent="0.25">
      <c r="A66" s="5" t="s">
        <v>116</v>
      </c>
      <c r="B66" s="9">
        <v>25.9</v>
      </c>
      <c r="C66" s="7">
        <v>92</v>
      </c>
      <c r="D66" s="7" t="str">
        <f>IF(ISBLANK(C66),"",VLOOKUP(C66,Entry,2,FALSE))</f>
        <v>Kate Fenlon</v>
      </c>
      <c r="E66" s="7" t="str">
        <f>IF(ISBLANK(C66),"",VLOOKUP(C66,Entry,3,FALSE))</f>
        <v>North Down AC</v>
      </c>
      <c r="F66" s="7" t="str">
        <f>IF(ISBLANK(C66),"",VLOOKUP(C66,Entry,7,FALSE))</f>
        <v>U13</v>
      </c>
      <c r="I66" s="1"/>
      <c r="J66" s="1"/>
      <c r="N66" s="8"/>
    </row>
    <row r="67" spans="1:14" x14ac:dyDescent="0.25">
      <c r="A67" s="5" t="s">
        <v>116</v>
      </c>
      <c r="B67" s="9">
        <v>21.2</v>
      </c>
      <c r="C67" s="7">
        <v>131</v>
      </c>
      <c r="D67" s="7" t="str">
        <f>IF(ISBLANK(C67),"",VLOOKUP(C67,Entry,2,FALSE))</f>
        <v>Hannah Lawden</v>
      </c>
      <c r="E67" s="7" t="str">
        <f>IF(ISBLANK(C67),"",VLOOKUP(C67,Entry,3,FALSE))</f>
        <v>North Down AC</v>
      </c>
      <c r="F67" s="7" t="str">
        <f>IF(ISBLANK(C67),"",VLOOKUP(C67,Entry,7,FALSE))</f>
        <v>U13</v>
      </c>
      <c r="I67" s="1"/>
      <c r="J67" s="1"/>
      <c r="N67" s="8"/>
    </row>
    <row r="68" spans="1:14" x14ac:dyDescent="0.25">
      <c r="A68" s="5" t="s">
        <v>117</v>
      </c>
      <c r="B68" s="9">
        <v>33.5</v>
      </c>
      <c r="C68" s="7">
        <v>77</v>
      </c>
      <c r="D68" s="7" t="str">
        <f>IF(ISBLANK(C68),"",VLOOKUP(C68,Entry,2,FALSE))</f>
        <v>Katie McCullough</v>
      </c>
      <c r="E68" s="7" t="str">
        <f>IF(ISBLANK(C68),"",VLOOKUP(C68,Entry,3,FALSE))</f>
        <v>Ballymena &amp; Antrim AC</v>
      </c>
      <c r="F68" s="7" t="str">
        <f>IF(ISBLANK(C68),"",VLOOKUP(C68,Entry,7,FALSE))</f>
        <v>U17</v>
      </c>
      <c r="I68" s="1"/>
      <c r="J68" s="1"/>
      <c r="N68" s="8"/>
    </row>
    <row r="69" spans="1:14" x14ac:dyDescent="0.25">
      <c r="A69" s="5" t="s">
        <v>117</v>
      </c>
      <c r="B69" s="9">
        <v>23.4</v>
      </c>
      <c r="C69" s="7">
        <v>93</v>
      </c>
      <c r="D69" s="7" t="str">
        <f>IF(ISBLANK(C69),"",VLOOKUP(C69,Entry,2,FALSE))</f>
        <v>Niamh Fenlon</v>
      </c>
      <c r="E69" s="7" t="str">
        <f>IF(ISBLANK(C69),"",VLOOKUP(C69,Entry,3,FALSE))</f>
        <v>North Down AC</v>
      </c>
      <c r="F69" s="7" t="str">
        <f>IF(ISBLANK(C69),"",VLOOKUP(C69,Entry,7,FALSE))</f>
        <v>U15</v>
      </c>
      <c r="I69" s="1"/>
      <c r="J69" s="1"/>
      <c r="N69" s="8"/>
    </row>
    <row r="70" spans="1:14" x14ac:dyDescent="0.25">
      <c r="A70" s="5" t="s">
        <v>117</v>
      </c>
      <c r="B70" s="5">
        <v>22.78</v>
      </c>
      <c r="C70" s="7">
        <v>68</v>
      </c>
      <c r="D70" s="7" t="str">
        <f>IF(ISBLANK(C70),"",VLOOKUP(C70,Entry,2,FALSE))</f>
        <v>Hannah Whyte</v>
      </c>
      <c r="E70" s="7" t="str">
        <f>IF(ISBLANK(C70),"",VLOOKUP(C70,Entry,3,FALSE))</f>
        <v>Lifford &amp; Strabane AC</v>
      </c>
      <c r="F70" s="7" t="str">
        <f>IF(ISBLANK(C70),"",VLOOKUP(C70,Entry,7,FALSE))</f>
        <v>U15</v>
      </c>
      <c r="I70" s="1"/>
      <c r="J70" s="1"/>
      <c r="N70" s="8"/>
    </row>
    <row r="71" spans="1:14" x14ac:dyDescent="0.25">
      <c r="A71" s="5" t="s">
        <v>117</v>
      </c>
      <c r="B71" s="5">
        <v>13.69</v>
      </c>
      <c r="C71" s="7">
        <v>103</v>
      </c>
      <c r="D71" s="7" t="str">
        <f>IF(ISBLANK(C71),"",VLOOKUP(C71,Entry,2,FALSE))</f>
        <v>Lucy Stevenson</v>
      </c>
      <c r="E71" s="7" t="str">
        <f>IF(ISBLANK(C71),"",VLOOKUP(C71,Entry,3,FALSE))</f>
        <v>North Down AC</v>
      </c>
      <c r="F71" s="7" t="str">
        <f>IF(ISBLANK(C71),"",VLOOKUP(C71,Entry,7,FALSE))</f>
        <v>U15</v>
      </c>
      <c r="I71" s="1"/>
      <c r="J71" s="1"/>
      <c r="N71" s="8"/>
    </row>
    <row r="72" spans="1:14" x14ac:dyDescent="0.25">
      <c r="A72" s="5" t="s">
        <v>118</v>
      </c>
      <c r="B72" s="9">
        <v>24.3</v>
      </c>
      <c r="C72" s="7">
        <v>161</v>
      </c>
      <c r="D72" s="7" t="str">
        <f>IF(ISBLANK(C72),"",VLOOKUP(C72,Entry,2,FALSE))</f>
        <v>Sasha Barrett-Ferris</v>
      </c>
      <c r="E72" s="7" t="str">
        <f>IF(ISBLANK(C72),"",VLOOKUP(C72,Entry,3,FALSE))</f>
        <v>City of Lisburn AC</v>
      </c>
      <c r="F72" s="7" t="str">
        <f>IF(ISBLANK(C72),"",VLOOKUP(C72,Entry,7,FALSE))</f>
        <v>U20</v>
      </c>
      <c r="I72" s="1"/>
      <c r="J72" s="1"/>
      <c r="N72" s="8"/>
    </row>
    <row r="73" spans="1:14" x14ac:dyDescent="0.25">
      <c r="I73" s="1"/>
      <c r="J73" s="1"/>
      <c r="N73" s="8"/>
    </row>
    <row r="74" spans="1:14" s="4" customFormat="1" ht="18.75" x14ac:dyDescent="0.3">
      <c r="A74" s="3" t="s">
        <v>115</v>
      </c>
      <c r="B74" s="3"/>
      <c r="I74" s="3"/>
    </row>
    <row r="75" spans="1:14" s="4" customFormat="1" ht="18.75" x14ac:dyDescent="0.3">
      <c r="A75" s="3" t="s">
        <v>106</v>
      </c>
      <c r="B75" s="3"/>
      <c r="I75" s="3"/>
    </row>
    <row r="76" spans="1:14" s="1" customFormat="1" x14ac:dyDescent="0.25">
      <c r="A76" s="5" t="s">
        <v>110</v>
      </c>
      <c r="B76" s="5" t="s">
        <v>105</v>
      </c>
      <c r="C76" s="5" t="s">
        <v>9</v>
      </c>
      <c r="D76" s="5" t="s">
        <v>10</v>
      </c>
      <c r="E76" s="5" t="s">
        <v>11</v>
      </c>
      <c r="F76" s="5" t="s">
        <v>12</v>
      </c>
      <c r="N76" s="6"/>
    </row>
    <row r="77" spans="1:14" x14ac:dyDescent="0.25">
      <c r="A77" s="5" t="s">
        <v>117</v>
      </c>
      <c r="B77" s="9">
        <v>38.700000000000003</v>
      </c>
      <c r="C77" s="7">
        <v>130</v>
      </c>
      <c r="D77" s="7" t="str">
        <f>IF(ISBLANK(C77),"",VLOOKUP(C77,Entry,2,FALSE))</f>
        <v>Charlie Lawden</v>
      </c>
      <c r="E77" s="7" t="str">
        <f>IF(ISBLANK(C77),"",VLOOKUP(C77,Entry,3,FALSE))</f>
        <v>North Down AC</v>
      </c>
      <c r="F77" s="7" t="str">
        <f>IF(ISBLANK(C77),"",VLOOKUP(C77,Entry,7,FALSE))</f>
        <v>U15</v>
      </c>
      <c r="I77" s="1"/>
      <c r="J77" s="1"/>
      <c r="N77" s="8"/>
    </row>
    <row r="78" spans="1:14" x14ac:dyDescent="0.25">
      <c r="A78" s="5" t="s">
        <v>118</v>
      </c>
      <c r="B78" s="9">
        <v>19.7</v>
      </c>
      <c r="C78" s="7">
        <v>51</v>
      </c>
      <c r="D78" s="7" t="str">
        <f>IF(ISBLANK(C78),"",VLOOKUP(C78,Entry,2,FALSE))</f>
        <v>Julian Kennedy</v>
      </c>
      <c r="E78" s="7" t="str">
        <f>IF(ISBLANK(C78),"",VLOOKUP(C78,Entry,3,FALSE))</f>
        <v>Ballymena &amp; Antrim AC</v>
      </c>
      <c r="F78" s="7" t="str">
        <f>IF(ISBLANK(C78),"",VLOOKUP(C78,Entry,7,FALSE))</f>
        <v>M65</v>
      </c>
      <c r="I78" s="1"/>
      <c r="J78" s="1"/>
      <c r="N78" s="8"/>
    </row>
    <row r="79" spans="1:14" x14ac:dyDescent="0.25">
      <c r="A79" s="5" t="s">
        <v>119</v>
      </c>
      <c r="B79" s="5">
        <v>37.46</v>
      </c>
      <c r="C79" s="7">
        <v>76</v>
      </c>
      <c r="D79" s="7" t="str">
        <f>IF(ISBLANK(C79),"",VLOOKUP(C79,Entry,2,FALSE))</f>
        <v>Daniel McCullough</v>
      </c>
      <c r="E79" s="7" t="str">
        <f>IF(ISBLANK(C79),"",VLOOKUP(C79,Entry,3,FALSE))</f>
        <v>Ballymena &amp; Antrim AC</v>
      </c>
      <c r="F79" s="7" t="str">
        <f>IF(ISBLANK(C79),"",VLOOKUP(C79,Entry,7,FALSE))</f>
        <v>U20</v>
      </c>
      <c r="I79" s="1"/>
      <c r="J79" s="1"/>
      <c r="N79" s="8"/>
    </row>
    <row r="80" spans="1:14" x14ac:dyDescent="0.25">
      <c r="I80" s="1"/>
      <c r="J80" s="1"/>
      <c r="N80" s="8"/>
    </row>
    <row r="81" spans="1:14" s="4" customFormat="1" ht="18.75" x14ac:dyDescent="0.3">
      <c r="A81" s="3" t="s">
        <v>120</v>
      </c>
      <c r="B81" s="3"/>
      <c r="I81" s="3"/>
    </row>
    <row r="82" spans="1:14" s="4" customFormat="1" ht="18.75" x14ac:dyDescent="0.3">
      <c r="A82" s="3" t="s">
        <v>104</v>
      </c>
      <c r="B82" s="3"/>
      <c r="I82" s="3"/>
    </row>
    <row r="83" spans="1:14" s="1" customFormat="1" x14ac:dyDescent="0.25">
      <c r="A83" s="5" t="s">
        <v>110</v>
      </c>
      <c r="B83" s="5" t="s">
        <v>105</v>
      </c>
      <c r="C83" s="5" t="s">
        <v>9</v>
      </c>
      <c r="D83" s="5" t="s">
        <v>10</v>
      </c>
      <c r="E83" s="5" t="s">
        <v>11</v>
      </c>
      <c r="F83" s="5" t="s">
        <v>12</v>
      </c>
      <c r="N83" s="6"/>
    </row>
    <row r="84" spans="1:14" x14ac:dyDescent="0.25">
      <c r="A84" s="5" t="s">
        <v>121</v>
      </c>
      <c r="B84" s="5">
        <v>8.19</v>
      </c>
      <c r="C84" s="7">
        <v>68</v>
      </c>
      <c r="D84" s="7" t="str">
        <f t="shared" ref="D84:D91" si="9">IF(ISBLANK(C84),"",VLOOKUP(C84,Entry,2,FALSE))</f>
        <v>Hannah Whyte</v>
      </c>
      <c r="E84" s="7" t="str">
        <f t="shared" ref="E84:E91" si="10">IF(ISBLANK(C84),"",VLOOKUP(C84,Entry,3,FALSE))</f>
        <v>Lifford &amp; Strabane AC</v>
      </c>
      <c r="F84" s="7" t="str">
        <f t="shared" ref="F84:F91" si="11">IF(ISBLANK(C84),"",VLOOKUP(C84,Entry,7,FALSE))</f>
        <v>U15</v>
      </c>
      <c r="I84" s="1"/>
      <c r="J84" s="1"/>
      <c r="N84" s="8"/>
    </row>
    <row r="85" spans="1:14" x14ac:dyDescent="0.25">
      <c r="A85" s="5" t="s">
        <v>111</v>
      </c>
      <c r="B85" s="5">
        <v>11.51</v>
      </c>
      <c r="C85" s="7">
        <v>87</v>
      </c>
      <c r="D85" s="7" t="str">
        <f t="shared" si="9"/>
        <v>Aine Marie McBride</v>
      </c>
      <c r="E85" s="7" t="str">
        <f t="shared" si="10"/>
        <v>Lifford &amp; Strabane AC</v>
      </c>
      <c r="F85" s="7" t="str">
        <f t="shared" si="11"/>
        <v>U15</v>
      </c>
      <c r="I85" s="1"/>
      <c r="J85" s="1"/>
      <c r="N85" s="8"/>
    </row>
    <row r="86" spans="1:14" x14ac:dyDescent="0.25">
      <c r="A86" s="5" t="s">
        <v>111</v>
      </c>
      <c r="B86" s="5">
        <v>11.42</v>
      </c>
      <c r="C86" s="7">
        <v>70</v>
      </c>
      <c r="D86" s="7" t="str">
        <f t="shared" si="9"/>
        <v>Beth Hammond</v>
      </c>
      <c r="E86" s="7" t="str">
        <f t="shared" si="10"/>
        <v>North Down AC</v>
      </c>
      <c r="F86" s="7" t="str">
        <f t="shared" si="11"/>
        <v>U15</v>
      </c>
      <c r="I86" s="1"/>
      <c r="J86" s="1"/>
      <c r="N86" s="8"/>
    </row>
    <row r="87" spans="1:14" x14ac:dyDescent="0.25">
      <c r="A87" s="5" t="s">
        <v>111</v>
      </c>
      <c r="B87" s="9">
        <v>11</v>
      </c>
      <c r="C87" s="7">
        <v>65</v>
      </c>
      <c r="D87" s="7" t="str">
        <f t="shared" si="9"/>
        <v>Adrienne Gallen</v>
      </c>
      <c r="E87" s="7" t="str">
        <f t="shared" si="10"/>
        <v>Lifford &amp; Strabane AC</v>
      </c>
      <c r="F87" s="7" t="str">
        <f t="shared" si="11"/>
        <v>U15</v>
      </c>
      <c r="I87" s="1"/>
      <c r="J87" s="1"/>
      <c r="N87" s="8"/>
    </row>
    <row r="88" spans="1:14" x14ac:dyDescent="0.25">
      <c r="A88" s="5" t="s">
        <v>111</v>
      </c>
      <c r="B88" s="5">
        <v>9.41</v>
      </c>
      <c r="C88" s="7">
        <v>93</v>
      </c>
      <c r="D88" s="7" t="str">
        <f t="shared" si="9"/>
        <v>Niamh Fenlon</v>
      </c>
      <c r="E88" s="7" t="str">
        <f t="shared" si="10"/>
        <v>North Down AC</v>
      </c>
      <c r="F88" s="7" t="str">
        <f t="shared" si="11"/>
        <v>U15</v>
      </c>
      <c r="I88" s="1"/>
      <c r="J88" s="1"/>
      <c r="N88" s="8"/>
    </row>
    <row r="89" spans="1:14" x14ac:dyDescent="0.25">
      <c r="A89" s="5" t="s">
        <v>111</v>
      </c>
      <c r="B89" s="5">
        <v>7.74</v>
      </c>
      <c r="C89" s="7">
        <v>100</v>
      </c>
      <c r="D89" s="7" t="str">
        <f t="shared" si="9"/>
        <v>Sasha Wilkinson</v>
      </c>
      <c r="E89" s="7" t="str">
        <f t="shared" si="10"/>
        <v>Lagan Valley AC</v>
      </c>
      <c r="F89" s="7" t="str">
        <f t="shared" si="11"/>
        <v>U15</v>
      </c>
      <c r="I89" s="1"/>
      <c r="J89" s="1"/>
      <c r="N89" s="8"/>
    </row>
    <row r="90" spans="1:14" x14ac:dyDescent="0.25">
      <c r="A90" s="5" t="s">
        <v>111</v>
      </c>
      <c r="B90" s="5">
        <v>7.15</v>
      </c>
      <c r="C90" s="7">
        <v>134</v>
      </c>
      <c r="D90" s="7" t="str">
        <f t="shared" si="9"/>
        <v>Lucy O'Neill</v>
      </c>
      <c r="E90" s="7" t="str">
        <f t="shared" si="10"/>
        <v>East Down AC</v>
      </c>
      <c r="F90" s="7" t="str">
        <f t="shared" si="11"/>
        <v>U15</v>
      </c>
      <c r="I90" s="1"/>
      <c r="J90" s="1"/>
      <c r="N90" s="8"/>
    </row>
    <row r="91" spans="1:14" x14ac:dyDescent="0.25">
      <c r="A91" s="5" t="s">
        <v>122</v>
      </c>
      <c r="B91" s="5">
        <v>10.88</v>
      </c>
      <c r="C91" s="7">
        <v>179</v>
      </c>
      <c r="D91" s="7" t="str">
        <f t="shared" si="9"/>
        <v>Naomi Morgan</v>
      </c>
      <c r="E91" s="7" t="str">
        <f t="shared" si="10"/>
        <v>City of Derry AC</v>
      </c>
      <c r="F91" s="7" t="str">
        <f t="shared" si="11"/>
        <v>U23</v>
      </c>
      <c r="I91" s="1"/>
      <c r="J91" s="1"/>
      <c r="N91" s="8"/>
    </row>
    <row r="92" spans="1:14" x14ac:dyDescent="0.25">
      <c r="I92" s="1"/>
      <c r="J92" s="1"/>
      <c r="N92" s="8"/>
    </row>
    <row r="93" spans="1:14" s="4" customFormat="1" ht="18.75" x14ac:dyDescent="0.3">
      <c r="A93" s="3" t="s">
        <v>120</v>
      </c>
      <c r="B93" s="3"/>
      <c r="I93" s="3"/>
    </row>
    <row r="94" spans="1:14" s="4" customFormat="1" ht="18.75" x14ac:dyDescent="0.3">
      <c r="A94" s="3" t="s">
        <v>106</v>
      </c>
      <c r="B94" s="3"/>
      <c r="I94" s="3"/>
    </row>
    <row r="95" spans="1:14" s="1" customFormat="1" x14ac:dyDescent="0.25">
      <c r="A95" s="5" t="s">
        <v>110</v>
      </c>
      <c r="B95" s="5" t="s">
        <v>105</v>
      </c>
      <c r="C95" s="5" t="s">
        <v>9</v>
      </c>
      <c r="D95" s="5" t="s">
        <v>10</v>
      </c>
      <c r="E95" s="5" t="s">
        <v>11</v>
      </c>
      <c r="F95" s="5" t="s">
        <v>12</v>
      </c>
      <c r="N95" s="6"/>
    </row>
    <row r="96" spans="1:14" x14ac:dyDescent="0.25">
      <c r="A96" s="5" t="s">
        <v>111</v>
      </c>
      <c r="B96" s="5">
        <v>10.55</v>
      </c>
      <c r="C96" s="7">
        <v>52</v>
      </c>
      <c r="D96" s="7" t="str">
        <f>IF(ISBLANK(C96),"",VLOOKUP(C96,Entry,2,FALSE))</f>
        <v>Ernest Tuff</v>
      </c>
      <c r="E96" s="7" t="str">
        <f>IF(ISBLANK(C96),"",VLOOKUP(C96,Entry,3,FALSE))</f>
        <v>Ballymena &amp; Antrim AC</v>
      </c>
      <c r="F96" s="7" t="str">
        <f>IF(ISBLANK(C96),"",VLOOKUP(C96,Entry,7,FALSE))</f>
        <v>M80</v>
      </c>
      <c r="I96" s="1"/>
      <c r="J96" s="1"/>
      <c r="N96" s="8"/>
    </row>
    <row r="97" spans="1:14" x14ac:dyDescent="0.25">
      <c r="A97" s="5" t="s">
        <v>122</v>
      </c>
      <c r="B97" s="5">
        <v>6.92</v>
      </c>
      <c r="C97" s="7">
        <v>104</v>
      </c>
      <c r="D97" s="7" t="str">
        <f>IF(ISBLANK(C97),"",VLOOKUP(C97,Entry,2,FALSE))</f>
        <v>McKenzie Murray</v>
      </c>
      <c r="E97" s="7" t="str">
        <f>IF(ISBLANK(C97),"",VLOOKUP(C97,Entry,3,FALSE))</f>
        <v>East Down AC</v>
      </c>
      <c r="F97" s="7" t="str">
        <f>IF(ISBLANK(C97),"",VLOOKUP(C97,Entry,7,FALSE))</f>
        <v>U15</v>
      </c>
      <c r="I97" s="1"/>
      <c r="J97" s="1"/>
      <c r="N97" s="8"/>
    </row>
    <row r="98" spans="1:14" x14ac:dyDescent="0.25">
      <c r="A98" s="5" t="s">
        <v>112</v>
      </c>
      <c r="B98" s="9">
        <v>9.4</v>
      </c>
      <c r="C98" s="7">
        <v>90</v>
      </c>
      <c r="D98" s="7" t="str">
        <f>IF(ISBLANK(C98),"",VLOOKUP(C98,Entry,2,FALSE))</f>
        <v>Joe Frey</v>
      </c>
      <c r="E98" s="7" t="str">
        <f>IF(ISBLANK(C98),"",VLOOKUP(C98,Entry,3,FALSE))</f>
        <v>Lagan Valley AC</v>
      </c>
      <c r="F98" s="7" t="str">
        <f>IF(ISBLANK(C98),"",VLOOKUP(C98,Entry,7,FALSE))</f>
        <v>M60</v>
      </c>
      <c r="I98" s="1"/>
      <c r="J98" s="1"/>
      <c r="N98" s="8"/>
    </row>
    <row r="99" spans="1:14" x14ac:dyDescent="0.25">
      <c r="A99" s="5" t="s">
        <v>112</v>
      </c>
      <c r="B99" s="5">
        <v>8.73</v>
      </c>
      <c r="C99" s="7">
        <v>170</v>
      </c>
      <c r="D99" s="7" t="str">
        <f>IF(ISBLANK(C99),"",VLOOKUP(C99,Entry,2,FALSE))</f>
        <v>Daire Browne</v>
      </c>
      <c r="E99" s="7" t="str">
        <f>IF(ISBLANK(C99),"",VLOOKUP(C99,Entry,3,FALSE))</f>
        <v>Unattached</v>
      </c>
      <c r="F99" s="7" t="str">
        <f>IF(ISBLANK(C99),"",VLOOKUP(C99,Entry,7,FALSE))</f>
        <v>U15</v>
      </c>
      <c r="I99" s="1"/>
      <c r="J99" s="1"/>
      <c r="N99" s="8"/>
    </row>
    <row r="100" spans="1:14" x14ac:dyDescent="0.25">
      <c r="A100" s="5" t="s">
        <v>112</v>
      </c>
      <c r="B100" s="5">
        <v>7.74</v>
      </c>
      <c r="C100" s="7">
        <v>51</v>
      </c>
      <c r="D100" s="7" t="str">
        <f>IF(ISBLANK(C100),"",VLOOKUP(C100,Entry,2,FALSE))</f>
        <v>Julian Kennedy</v>
      </c>
      <c r="E100" s="7" t="str">
        <f>IF(ISBLANK(C100),"",VLOOKUP(C100,Entry,3,FALSE))</f>
        <v>Ballymena &amp; Antrim AC</v>
      </c>
      <c r="F100" s="7" t="str">
        <f>IF(ISBLANK(C100),"",VLOOKUP(C100,Entry,7,FALSE))</f>
        <v>M65</v>
      </c>
      <c r="I100" s="1"/>
      <c r="J100" s="1"/>
      <c r="N100" s="8"/>
    </row>
    <row r="101" spans="1:14" x14ac:dyDescent="0.25">
      <c r="A101" s="5" t="s">
        <v>123</v>
      </c>
      <c r="B101" s="5">
        <v>16.43</v>
      </c>
      <c r="C101" s="7">
        <v>152</v>
      </c>
      <c r="D101" s="7" t="str">
        <f>IF(ISBLANK(C101),"",VLOOKUP(C101,Entry,2,FALSE))</f>
        <v>James Kelly</v>
      </c>
      <c r="E101" s="7" t="str">
        <f>IF(ISBLANK(C101),"",VLOOKUP(C101,Entry,3,FALSE))</f>
        <v>Finn Valley AC</v>
      </c>
      <c r="F101" s="7" t="str">
        <f>IF(ISBLANK(C101),"",VLOOKUP(C101,Entry,7,FALSE))</f>
        <v>U20</v>
      </c>
      <c r="I101" s="1"/>
      <c r="J101" s="1"/>
      <c r="N101" s="8"/>
    </row>
    <row r="102" spans="1:14" x14ac:dyDescent="0.25">
      <c r="D102" t="str">
        <f t="shared" ref="D102:D116" si="12">IF(ISBLANK(C102),"",VLOOKUP(C102,Entry,2,FALSE))</f>
        <v/>
      </c>
      <c r="E102" t="str">
        <f t="shared" ref="E102:E116" si="13">IF(ISBLANK(C102),"",VLOOKUP(C102,Entry,3,FALSE))</f>
        <v/>
      </c>
      <c r="F102" t="str">
        <f t="shared" ref="F102:F116" si="14">IF(ISBLANK(C102),"",VLOOKUP(C102,Entry,7,FALSE))</f>
        <v/>
      </c>
      <c r="I102" s="1"/>
      <c r="J102" s="1"/>
      <c r="N102" s="8"/>
    </row>
    <row r="103" spans="1:14" x14ac:dyDescent="0.25">
      <c r="D103" t="str">
        <f t="shared" si="12"/>
        <v/>
      </c>
      <c r="E103" t="str">
        <f t="shared" si="13"/>
        <v/>
      </c>
      <c r="F103" t="str">
        <f t="shared" si="14"/>
        <v/>
      </c>
      <c r="I103" s="1"/>
      <c r="J103" s="1"/>
      <c r="N103" s="8"/>
    </row>
    <row r="104" spans="1:14" x14ac:dyDescent="0.25">
      <c r="D104" t="str">
        <f t="shared" si="12"/>
        <v/>
      </c>
      <c r="E104" t="str">
        <f t="shared" si="13"/>
        <v/>
      </c>
      <c r="F104" t="str">
        <f t="shared" si="14"/>
        <v/>
      </c>
      <c r="I104" s="1"/>
      <c r="J104" s="1"/>
      <c r="N104" s="8"/>
    </row>
    <row r="105" spans="1:14" x14ac:dyDescent="0.25">
      <c r="D105" t="str">
        <f t="shared" si="12"/>
        <v/>
      </c>
      <c r="E105" t="str">
        <f t="shared" si="13"/>
        <v/>
      </c>
      <c r="F105" t="str">
        <f t="shared" si="14"/>
        <v/>
      </c>
      <c r="I105" s="1"/>
      <c r="J105" s="1"/>
      <c r="N105" s="8"/>
    </row>
    <row r="106" spans="1:14" x14ac:dyDescent="0.25">
      <c r="D106" t="str">
        <f t="shared" si="12"/>
        <v/>
      </c>
      <c r="E106" t="str">
        <f t="shared" si="13"/>
        <v/>
      </c>
      <c r="F106" t="str">
        <f t="shared" si="14"/>
        <v/>
      </c>
      <c r="I106" s="1"/>
      <c r="J106" s="1"/>
      <c r="N106" s="8"/>
    </row>
    <row r="107" spans="1:14" x14ac:dyDescent="0.25">
      <c r="D107" t="str">
        <f t="shared" si="12"/>
        <v/>
      </c>
      <c r="E107" t="str">
        <f t="shared" si="13"/>
        <v/>
      </c>
      <c r="F107" t="str">
        <f t="shared" si="14"/>
        <v/>
      </c>
      <c r="I107" s="1"/>
      <c r="J107" s="1"/>
      <c r="N107" s="8"/>
    </row>
    <row r="108" spans="1:14" x14ac:dyDescent="0.25">
      <c r="D108" t="str">
        <f t="shared" si="12"/>
        <v/>
      </c>
      <c r="E108" t="str">
        <f t="shared" si="13"/>
        <v/>
      </c>
      <c r="F108" t="str">
        <f t="shared" si="14"/>
        <v/>
      </c>
      <c r="I108" s="1"/>
      <c r="J108" s="1"/>
      <c r="N108" s="8"/>
    </row>
    <row r="109" spans="1:14" x14ac:dyDescent="0.25">
      <c r="D109" t="str">
        <f t="shared" si="12"/>
        <v/>
      </c>
      <c r="E109" t="str">
        <f t="shared" si="13"/>
        <v/>
      </c>
      <c r="F109" t="str">
        <f t="shared" si="14"/>
        <v/>
      </c>
      <c r="I109" s="1"/>
      <c r="J109" s="1"/>
      <c r="N109" s="8"/>
    </row>
    <row r="110" spans="1:14" x14ac:dyDescent="0.25">
      <c r="D110" t="str">
        <f t="shared" si="12"/>
        <v/>
      </c>
      <c r="E110" t="str">
        <f t="shared" si="13"/>
        <v/>
      </c>
      <c r="F110" t="str">
        <f t="shared" si="14"/>
        <v/>
      </c>
      <c r="I110" s="1"/>
      <c r="J110" s="1"/>
      <c r="N110" s="8"/>
    </row>
    <row r="111" spans="1:14" x14ac:dyDescent="0.25">
      <c r="D111" t="str">
        <f t="shared" si="12"/>
        <v/>
      </c>
      <c r="E111" t="str">
        <f t="shared" si="13"/>
        <v/>
      </c>
      <c r="F111" t="str">
        <f t="shared" si="14"/>
        <v/>
      </c>
      <c r="I111" s="1"/>
      <c r="J111" s="1"/>
      <c r="N111" s="8"/>
    </row>
    <row r="112" spans="1:14" x14ac:dyDescent="0.25">
      <c r="D112" t="str">
        <f t="shared" si="12"/>
        <v/>
      </c>
      <c r="E112" t="str">
        <f t="shared" si="13"/>
        <v/>
      </c>
      <c r="F112" t="str">
        <f t="shared" si="14"/>
        <v/>
      </c>
      <c r="I112" s="1"/>
      <c r="J112" s="1"/>
      <c r="N112" s="8"/>
    </row>
    <row r="113" spans="4:14" x14ac:dyDescent="0.25">
      <c r="D113" t="str">
        <f t="shared" si="12"/>
        <v/>
      </c>
      <c r="E113" t="str">
        <f t="shared" si="13"/>
        <v/>
      </c>
      <c r="F113" t="str">
        <f t="shared" si="14"/>
        <v/>
      </c>
      <c r="I113" s="1"/>
      <c r="J113" s="1"/>
      <c r="N113" s="8"/>
    </row>
    <row r="114" spans="4:14" x14ac:dyDescent="0.25">
      <c r="D114" t="str">
        <f t="shared" si="12"/>
        <v/>
      </c>
      <c r="E114" t="str">
        <f t="shared" si="13"/>
        <v/>
      </c>
      <c r="F114" t="str">
        <f t="shared" si="14"/>
        <v/>
      </c>
      <c r="I114" s="1"/>
      <c r="J114" s="1"/>
      <c r="N114" s="8"/>
    </row>
    <row r="115" spans="4:14" x14ac:dyDescent="0.25">
      <c r="D115" t="str">
        <f t="shared" si="12"/>
        <v/>
      </c>
      <c r="E115" t="str">
        <f t="shared" si="13"/>
        <v/>
      </c>
      <c r="F115" t="str">
        <f t="shared" si="14"/>
        <v/>
      </c>
      <c r="I115" s="1"/>
      <c r="J115" s="1"/>
      <c r="N115" s="8"/>
    </row>
    <row r="116" spans="4:14" x14ac:dyDescent="0.25">
      <c r="D116" t="str">
        <f t="shared" si="12"/>
        <v/>
      </c>
      <c r="E116" t="str">
        <f t="shared" si="13"/>
        <v/>
      </c>
      <c r="F116" t="str">
        <f t="shared" si="14"/>
        <v/>
      </c>
      <c r="I116" s="1"/>
      <c r="J116" s="1"/>
      <c r="N116" s="8"/>
    </row>
    <row r="117" spans="4:14" x14ac:dyDescent="0.25">
      <c r="D117" t="str">
        <f t="shared" ref="D117:D180" si="15">IF(ISBLANK(C117),"",VLOOKUP(C117,Entry,2,FALSE))</f>
        <v/>
      </c>
      <c r="E117" t="str">
        <f t="shared" ref="E117:E180" si="16">IF(ISBLANK(C117),"",VLOOKUP(C117,Entry,3,FALSE))</f>
        <v/>
      </c>
      <c r="F117" t="str">
        <f t="shared" ref="F117:F180" si="17">IF(ISBLANK(C117),"",VLOOKUP(C117,Entry,7,FALSE))</f>
        <v/>
      </c>
      <c r="I117" s="1"/>
      <c r="J117" s="1"/>
      <c r="N117" s="8"/>
    </row>
    <row r="118" spans="4:14" x14ac:dyDescent="0.25">
      <c r="D118" t="str">
        <f t="shared" si="15"/>
        <v/>
      </c>
      <c r="E118" t="str">
        <f t="shared" si="16"/>
        <v/>
      </c>
      <c r="F118" t="str">
        <f t="shared" si="17"/>
        <v/>
      </c>
      <c r="I118" s="1"/>
      <c r="J118" s="1"/>
      <c r="N118" s="8"/>
    </row>
    <row r="119" spans="4:14" x14ac:dyDescent="0.25">
      <c r="D119" t="str">
        <f t="shared" si="15"/>
        <v/>
      </c>
      <c r="E119" t="str">
        <f t="shared" si="16"/>
        <v/>
      </c>
      <c r="F119" t="str">
        <f t="shared" si="17"/>
        <v/>
      </c>
      <c r="I119" s="1"/>
      <c r="J119" s="1"/>
      <c r="N119" s="8"/>
    </row>
    <row r="120" spans="4:14" x14ac:dyDescent="0.25">
      <c r="D120" t="str">
        <f t="shared" si="15"/>
        <v/>
      </c>
      <c r="E120" t="str">
        <f t="shared" si="16"/>
        <v/>
      </c>
      <c r="F120" t="str">
        <f t="shared" si="17"/>
        <v/>
      </c>
      <c r="I120" s="1"/>
      <c r="J120" s="1"/>
      <c r="N120" s="8"/>
    </row>
    <row r="121" spans="4:14" x14ac:dyDescent="0.25">
      <c r="D121" t="str">
        <f t="shared" si="15"/>
        <v/>
      </c>
      <c r="E121" t="str">
        <f t="shared" si="16"/>
        <v/>
      </c>
      <c r="F121" t="str">
        <f t="shared" si="17"/>
        <v/>
      </c>
      <c r="I121" s="1"/>
      <c r="J121" s="1"/>
      <c r="N121" s="8"/>
    </row>
    <row r="122" spans="4:14" x14ac:dyDescent="0.25">
      <c r="D122" t="str">
        <f t="shared" si="15"/>
        <v/>
      </c>
      <c r="E122" t="str">
        <f t="shared" si="16"/>
        <v/>
      </c>
      <c r="F122" t="str">
        <f t="shared" si="17"/>
        <v/>
      </c>
      <c r="I122" s="1"/>
      <c r="J122" s="1"/>
      <c r="N122" s="8"/>
    </row>
    <row r="123" spans="4:14" x14ac:dyDescent="0.25">
      <c r="D123" t="str">
        <f t="shared" si="15"/>
        <v/>
      </c>
      <c r="E123" t="str">
        <f t="shared" si="16"/>
        <v/>
      </c>
      <c r="F123" t="str">
        <f t="shared" si="17"/>
        <v/>
      </c>
      <c r="I123" s="1"/>
      <c r="J123" s="1"/>
      <c r="N123" s="8"/>
    </row>
    <row r="124" spans="4:14" x14ac:dyDescent="0.25">
      <c r="D124" t="str">
        <f t="shared" si="15"/>
        <v/>
      </c>
      <c r="E124" t="str">
        <f t="shared" si="16"/>
        <v/>
      </c>
      <c r="F124" t="str">
        <f t="shared" si="17"/>
        <v/>
      </c>
      <c r="I124" s="1"/>
      <c r="J124" s="1"/>
      <c r="N124" s="8"/>
    </row>
    <row r="125" spans="4:14" x14ac:dyDescent="0.25">
      <c r="D125" t="str">
        <f t="shared" si="15"/>
        <v/>
      </c>
      <c r="E125" t="str">
        <f t="shared" si="16"/>
        <v/>
      </c>
      <c r="F125" t="str">
        <f t="shared" si="17"/>
        <v/>
      </c>
      <c r="I125" s="1"/>
      <c r="J125" s="1"/>
      <c r="N125" s="8"/>
    </row>
    <row r="126" spans="4:14" x14ac:dyDescent="0.25">
      <c r="D126" t="str">
        <f t="shared" si="15"/>
        <v/>
      </c>
      <c r="E126" t="str">
        <f t="shared" si="16"/>
        <v/>
      </c>
      <c r="F126" t="str">
        <f t="shared" si="17"/>
        <v/>
      </c>
      <c r="I126" s="1"/>
      <c r="J126" s="1"/>
      <c r="N126" s="8"/>
    </row>
    <row r="127" spans="4:14" x14ac:dyDescent="0.25">
      <c r="D127" t="str">
        <f t="shared" si="15"/>
        <v/>
      </c>
      <c r="E127" t="str">
        <f t="shared" si="16"/>
        <v/>
      </c>
      <c r="F127" t="str">
        <f t="shared" si="17"/>
        <v/>
      </c>
      <c r="I127" s="1"/>
      <c r="J127" s="1"/>
      <c r="N127" s="8"/>
    </row>
    <row r="128" spans="4:14" x14ac:dyDescent="0.25">
      <c r="D128" t="str">
        <f t="shared" si="15"/>
        <v/>
      </c>
      <c r="E128" t="str">
        <f t="shared" si="16"/>
        <v/>
      </c>
      <c r="F128" t="str">
        <f t="shared" si="17"/>
        <v/>
      </c>
      <c r="I128" s="1"/>
      <c r="J128" s="1"/>
      <c r="N128" s="8"/>
    </row>
    <row r="129" spans="4:14" x14ac:dyDescent="0.25">
      <c r="D129" t="str">
        <f t="shared" si="15"/>
        <v/>
      </c>
      <c r="E129" t="str">
        <f t="shared" si="16"/>
        <v/>
      </c>
      <c r="F129" t="str">
        <f t="shared" si="17"/>
        <v/>
      </c>
      <c r="I129" s="1"/>
      <c r="J129" s="1"/>
      <c r="N129" s="8"/>
    </row>
    <row r="130" spans="4:14" x14ac:dyDescent="0.25">
      <c r="D130" t="str">
        <f t="shared" si="15"/>
        <v/>
      </c>
      <c r="E130" t="str">
        <f t="shared" si="16"/>
        <v/>
      </c>
      <c r="F130" t="str">
        <f t="shared" si="17"/>
        <v/>
      </c>
      <c r="I130" s="1"/>
      <c r="J130" s="1"/>
      <c r="N130" s="8"/>
    </row>
    <row r="131" spans="4:14" x14ac:dyDescent="0.25">
      <c r="D131" t="str">
        <f t="shared" si="15"/>
        <v/>
      </c>
      <c r="E131" t="str">
        <f t="shared" si="16"/>
        <v/>
      </c>
      <c r="F131" t="str">
        <f t="shared" si="17"/>
        <v/>
      </c>
      <c r="I131" s="1"/>
      <c r="J131" s="1"/>
      <c r="N131" s="8"/>
    </row>
    <row r="132" spans="4:14" x14ac:dyDescent="0.25">
      <c r="D132" t="str">
        <f t="shared" si="15"/>
        <v/>
      </c>
      <c r="E132" t="str">
        <f t="shared" si="16"/>
        <v/>
      </c>
      <c r="F132" t="str">
        <f t="shared" si="17"/>
        <v/>
      </c>
      <c r="I132" s="1"/>
      <c r="J132" s="1"/>
      <c r="N132" s="8"/>
    </row>
    <row r="133" spans="4:14" x14ac:dyDescent="0.25">
      <c r="D133" t="str">
        <f t="shared" si="15"/>
        <v/>
      </c>
      <c r="E133" t="str">
        <f t="shared" si="16"/>
        <v/>
      </c>
      <c r="F133" t="str">
        <f t="shared" si="17"/>
        <v/>
      </c>
      <c r="I133" s="1"/>
      <c r="J133" s="1"/>
      <c r="N133" s="8"/>
    </row>
    <row r="134" spans="4:14" x14ac:dyDescent="0.25">
      <c r="D134" t="str">
        <f t="shared" si="15"/>
        <v/>
      </c>
      <c r="E134" t="str">
        <f t="shared" si="16"/>
        <v/>
      </c>
      <c r="F134" t="str">
        <f t="shared" si="17"/>
        <v/>
      </c>
      <c r="I134" s="1"/>
      <c r="J134" s="1"/>
      <c r="N134" s="8"/>
    </row>
    <row r="135" spans="4:14" x14ac:dyDescent="0.25">
      <c r="D135" t="str">
        <f t="shared" si="15"/>
        <v/>
      </c>
      <c r="E135" t="str">
        <f t="shared" si="16"/>
        <v/>
      </c>
      <c r="F135" t="str">
        <f t="shared" si="17"/>
        <v/>
      </c>
      <c r="I135" s="1"/>
      <c r="J135" s="1"/>
      <c r="N135" s="8"/>
    </row>
    <row r="136" spans="4:14" x14ac:dyDescent="0.25">
      <c r="D136" t="str">
        <f t="shared" si="15"/>
        <v/>
      </c>
      <c r="E136" t="str">
        <f t="shared" si="16"/>
        <v/>
      </c>
      <c r="F136" t="str">
        <f t="shared" si="17"/>
        <v/>
      </c>
      <c r="I136" s="1"/>
      <c r="J136" s="1"/>
      <c r="N136" s="8"/>
    </row>
    <row r="137" spans="4:14" x14ac:dyDescent="0.25">
      <c r="D137" t="str">
        <f t="shared" si="15"/>
        <v/>
      </c>
      <c r="E137" t="str">
        <f t="shared" si="16"/>
        <v/>
      </c>
      <c r="F137" t="str">
        <f t="shared" si="17"/>
        <v/>
      </c>
      <c r="I137" s="1"/>
      <c r="J137" s="1"/>
      <c r="N137" s="8"/>
    </row>
    <row r="138" spans="4:14" x14ac:dyDescent="0.25">
      <c r="D138" t="str">
        <f t="shared" si="15"/>
        <v/>
      </c>
      <c r="E138" t="str">
        <f t="shared" si="16"/>
        <v/>
      </c>
      <c r="F138" t="str">
        <f t="shared" si="17"/>
        <v/>
      </c>
      <c r="I138" s="1"/>
      <c r="J138" s="1"/>
      <c r="N138" s="8"/>
    </row>
    <row r="139" spans="4:14" x14ac:dyDescent="0.25">
      <c r="D139" t="str">
        <f t="shared" si="15"/>
        <v/>
      </c>
      <c r="E139" t="str">
        <f t="shared" si="16"/>
        <v/>
      </c>
      <c r="F139" t="str">
        <f t="shared" si="17"/>
        <v/>
      </c>
      <c r="I139" s="1"/>
      <c r="J139" s="1"/>
      <c r="N139" s="8"/>
    </row>
    <row r="140" spans="4:14" x14ac:dyDescent="0.25">
      <c r="D140" t="str">
        <f t="shared" si="15"/>
        <v/>
      </c>
      <c r="E140" t="str">
        <f t="shared" si="16"/>
        <v/>
      </c>
      <c r="F140" t="str">
        <f t="shared" si="17"/>
        <v/>
      </c>
      <c r="I140" s="1"/>
      <c r="J140" s="1"/>
      <c r="N140" s="8"/>
    </row>
    <row r="141" spans="4:14" x14ac:dyDescent="0.25">
      <c r="D141" t="str">
        <f t="shared" si="15"/>
        <v/>
      </c>
      <c r="E141" t="str">
        <f t="shared" si="16"/>
        <v/>
      </c>
      <c r="F141" t="str">
        <f t="shared" si="17"/>
        <v/>
      </c>
      <c r="I141" s="1"/>
      <c r="J141" s="1"/>
      <c r="N141" s="8"/>
    </row>
    <row r="142" spans="4:14" x14ac:dyDescent="0.25">
      <c r="D142" t="str">
        <f t="shared" si="15"/>
        <v/>
      </c>
      <c r="E142" t="str">
        <f t="shared" si="16"/>
        <v/>
      </c>
      <c r="F142" t="str">
        <f t="shared" si="17"/>
        <v/>
      </c>
      <c r="I142" s="1"/>
      <c r="J142" s="1"/>
      <c r="N142" s="8"/>
    </row>
    <row r="143" spans="4:14" x14ac:dyDescent="0.25">
      <c r="D143" t="str">
        <f t="shared" si="15"/>
        <v/>
      </c>
      <c r="E143" t="str">
        <f t="shared" si="16"/>
        <v/>
      </c>
      <c r="F143" t="str">
        <f t="shared" si="17"/>
        <v/>
      </c>
      <c r="I143" s="1"/>
      <c r="J143" s="1"/>
      <c r="N143" s="8"/>
    </row>
    <row r="144" spans="4:14" x14ac:dyDescent="0.25">
      <c r="D144" t="str">
        <f t="shared" si="15"/>
        <v/>
      </c>
      <c r="E144" t="str">
        <f t="shared" si="16"/>
        <v/>
      </c>
      <c r="F144" t="str">
        <f t="shared" si="17"/>
        <v/>
      </c>
      <c r="I144" s="1"/>
      <c r="J144" s="1"/>
      <c r="N144" s="8"/>
    </row>
    <row r="145" spans="4:6" x14ac:dyDescent="0.25">
      <c r="D145" t="str">
        <f t="shared" si="15"/>
        <v/>
      </c>
      <c r="E145" t="str">
        <f t="shared" si="16"/>
        <v/>
      </c>
      <c r="F145" t="str">
        <f t="shared" si="17"/>
        <v/>
      </c>
    </row>
    <row r="146" spans="4:6" x14ac:dyDescent="0.25">
      <c r="D146" t="str">
        <f t="shared" si="15"/>
        <v/>
      </c>
      <c r="E146" t="str">
        <f t="shared" si="16"/>
        <v/>
      </c>
      <c r="F146" t="str">
        <f t="shared" si="17"/>
        <v/>
      </c>
    </row>
    <row r="147" spans="4:6" x14ac:dyDescent="0.25">
      <c r="D147" t="str">
        <f t="shared" si="15"/>
        <v/>
      </c>
      <c r="E147" t="str">
        <f t="shared" si="16"/>
        <v/>
      </c>
      <c r="F147" t="str">
        <f t="shared" si="17"/>
        <v/>
      </c>
    </row>
    <row r="148" spans="4:6" x14ac:dyDescent="0.25">
      <c r="D148" t="str">
        <f t="shared" si="15"/>
        <v/>
      </c>
      <c r="E148" t="str">
        <f t="shared" si="16"/>
        <v/>
      </c>
      <c r="F148" t="str">
        <f t="shared" si="17"/>
        <v/>
      </c>
    </row>
    <row r="149" spans="4:6" x14ac:dyDescent="0.25">
      <c r="D149" t="str">
        <f t="shared" si="15"/>
        <v/>
      </c>
      <c r="E149" t="str">
        <f t="shared" si="16"/>
        <v/>
      </c>
      <c r="F149" t="str">
        <f t="shared" si="17"/>
        <v/>
      </c>
    </row>
    <row r="150" spans="4:6" x14ac:dyDescent="0.25">
      <c r="D150" t="str">
        <f t="shared" si="15"/>
        <v/>
      </c>
      <c r="E150" t="str">
        <f t="shared" si="16"/>
        <v/>
      </c>
      <c r="F150" t="str">
        <f t="shared" si="17"/>
        <v/>
      </c>
    </row>
    <row r="151" spans="4:6" x14ac:dyDescent="0.25">
      <c r="D151" t="str">
        <f t="shared" si="15"/>
        <v/>
      </c>
      <c r="E151" t="str">
        <f t="shared" si="16"/>
        <v/>
      </c>
      <c r="F151" t="str">
        <f t="shared" si="17"/>
        <v/>
      </c>
    </row>
    <row r="152" spans="4:6" x14ac:dyDescent="0.25">
      <c r="D152" t="str">
        <f t="shared" si="15"/>
        <v/>
      </c>
      <c r="E152" t="str">
        <f t="shared" si="16"/>
        <v/>
      </c>
      <c r="F152" t="str">
        <f t="shared" si="17"/>
        <v/>
      </c>
    </row>
    <row r="153" spans="4:6" x14ac:dyDescent="0.25">
      <c r="D153" t="str">
        <f t="shared" si="15"/>
        <v/>
      </c>
      <c r="E153" t="str">
        <f t="shared" si="16"/>
        <v/>
      </c>
      <c r="F153" t="str">
        <f t="shared" si="17"/>
        <v/>
      </c>
    </row>
    <row r="154" spans="4:6" x14ac:dyDescent="0.25">
      <c r="D154" t="str">
        <f t="shared" si="15"/>
        <v/>
      </c>
      <c r="E154" t="str">
        <f t="shared" si="16"/>
        <v/>
      </c>
      <c r="F154" t="str">
        <f t="shared" si="17"/>
        <v/>
      </c>
    </row>
    <row r="155" spans="4:6" x14ac:dyDescent="0.25">
      <c r="D155" t="str">
        <f t="shared" si="15"/>
        <v/>
      </c>
      <c r="E155" t="str">
        <f t="shared" si="16"/>
        <v/>
      </c>
      <c r="F155" t="str">
        <f t="shared" si="17"/>
        <v/>
      </c>
    </row>
    <row r="156" spans="4:6" x14ac:dyDescent="0.25">
      <c r="D156" t="str">
        <f t="shared" si="15"/>
        <v/>
      </c>
      <c r="E156" t="str">
        <f t="shared" si="16"/>
        <v/>
      </c>
      <c r="F156" t="str">
        <f t="shared" si="17"/>
        <v/>
      </c>
    </row>
    <row r="157" spans="4:6" x14ac:dyDescent="0.25">
      <c r="D157" t="str">
        <f t="shared" si="15"/>
        <v/>
      </c>
      <c r="E157" t="str">
        <f t="shared" si="16"/>
        <v/>
      </c>
      <c r="F157" t="str">
        <f t="shared" si="17"/>
        <v/>
      </c>
    </row>
    <row r="158" spans="4:6" x14ac:dyDescent="0.25">
      <c r="D158" t="str">
        <f t="shared" si="15"/>
        <v/>
      </c>
      <c r="E158" t="str">
        <f t="shared" si="16"/>
        <v/>
      </c>
      <c r="F158" t="str">
        <f t="shared" si="17"/>
        <v/>
      </c>
    </row>
    <row r="159" spans="4:6" x14ac:dyDescent="0.25">
      <c r="D159" t="str">
        <f t="shared" si="15"/>
        <v/>
      </c>
      <c r="E159" t="str">
        <f t="shared" si="16"/>
        <v/>
      </c>
      <c r="F159" t="str">
        <f t="shared" si="17"/>
        <v/>
      </c>
    </row>
    <row r="160" spans="4:6" x14ac:dyDescent="0.25">
      <c r="D160" t="str">
        <f t="shared" si="15"/>
        <v/>
      </c>
      <c r="E160" t="str">
        <f t="shared" si="16"/>
        <v/>
      </c>
      <c r="F160" t="str">
        <f t="shared" si="17"/>
        <v/>
      </c>
    </row>
    <row r="161" spans="4:6" x14ac:dyDescent="0.25">
      <c r="D161" t="str">
        <f t="shared" si="15"/>
        <v/>
      </c>
      <c r="E161" t="str">
        <f t="shared" si="16"/>
        <v/>
      </c>
      <c r="F161" t="str">
        <f t="shared" si="17"/>
        <v/>
      </c>
    </row>
    <row r="162" spans="4:6" x14ac:dyDescent="0.25">
      <c r="D162" t="str">
        <f t="shared" si="15"/>
        <v/>
      </c>
      <c r="E162" t="str">
        <f t="shared" si="16"/>
        <v/>
      </c>
      <c r="F162" t="str">
        <f t="shared" si="17"/>
        <v/>
      </c>
    </row>
    <row r="163" spans="4:6" x14ac:dyDescent="0.25">
      <c r="D163" t="str">
        <f t="shared" si="15"/>
        <v/>
      </c>
      <c r="E163" t="str">
        <f t="shared" si="16"/>
        <v/>
      </c>
      <c r="F163" t="str">
        <f t="shared" si="17"/>
        <v/>
      </c>
    </row>
    <row r="164" spans="4:6" x14ac:dyDescent="0.25">
      <c r="D164" t="str">
        <f t="shared" si="15"/>
        <v/>
      </c>
      <c r="E164" t="str">
        <f t="shared" si="16"/>
        <v/>
      </c>
      <c r="F164" t="str">
        <f t="shared" si="17"/>
        <v/>
      </c>
    </row>
    <row r="165" spans="4:6" x14ac:dyDescent="0.25">
      <c r="D165" t="str">
        <f t="shared" si="15"/>
        <v/>
      </c>
      <c r="E165" t="str">
        <f t="shared" si="16"/>
        <v/>
      </c>
      <c r="F165" t="str">
        <f t="shared" si="17"/>
        <v/>
      </c>
    </row>
    <row r="166" spans="4:6" x14ac:dyDescent="0.25">
      <c r="D166" t="str">
        <f t="shared" si="15"/>
        <v/>
      </c>
      <c r="E166" t="str">
        <f t="shared" si="16"/>
        <v/>
      </c>
      <c r="F166" t="str">
        <f t="shared" si="17"/>
        <v/>
      </c>
    </row>
    <row r="167" spans="4:6" x14ac:dyDescent="0.25">
      <c r="D167" t="str">
        <f t="shared" si="15"/>
        <v/>
      </c>
      <c r="E167" t="str">
        <f t="shared" si="16"/>
        <v/>
      </c>
      <c r="F167" t="str">
        <f t="shared" si="17"/>
        <v/>
      </c>
    </row>
    <row r="168" spans="4:6" x14ac:dyDescent="0.25">
      <c r="D168" t="str">
        <f t="shared" si="15"/>
        <v/>
      </c>
      <c r="E168" t="str">
        <f t="shared" si="16"/>
        <v/>
      </c>
      <c r="F168" t="str">
        <f t="shared" si="17"/>
        <v/>
      </c>
    </row>
    <row r="169" spans="4:6" x14ac:dyDescent="0.25">
      <c r="D169" t="str">
        <f t="shared" si="15"/>
        <v/>
      </c>
      <c r="E169" t="str">
        <f t="shared" si="16"/>
        <v/>
      </c>
      <c r="F169" t="str">
        <f t="shared" si="17"/>
        <v/>
      </c>
    </row>
    <row r="170" spans="4:6" x14ac:dyDescent="0.25">
      <c r="D170" t="str">
        <f t="shared" si="15"/>
        <v/>
      </c>
      <c r="E170" t="str">
        <f t="shared" si="16"/>
        <v/>
      </c>
      <c r="F170" t="str">
        <f t="shared" si="17"/>
        <v/>
      </c>
    </row>
    <row r="171" spans="4:6" x14ac:dyDescent="0.25">
      <c r="D171" t="str">
        <f t="shared" si="15"/>
        <v/>
      </c>
      <c r="E171" t="str">
        <f t="shared" si="16"/>
        <v/>
      </c>
      <c r="F171" t="str">
        <f t="shared" si="17"/>
        <v/>
      </c>
    </row>
    <row r="172" spans="4:6" x14ac:dyDescent="0.25">
      <c r="D172" t="str">
        <f t="shared" si="15"/>
        <v/>
      </c>
      <c r="E172" t="str">
        <f t="shared" si="16"/>
        <v/>
      </c>
      <c r="F172" t="str">
        <f t="shared" si="17"/>
        <v/>
      </c>
    </row>
    <row r="173" spans="4:6" x14ac:dyDescent="0.25">
      <c r="D173" t="str">
        <f t="shared" si="15"/>
        <v/>
      </c>
      <c r="E173" t="str">
        <f t="shared" si="16"/>
        <v/>
      </c>
      <c r="F173" t="str">
        <f t="shared" si="17"/>
        <v/>
      </c>
    </row>
    <row r="174" spans="4:6" x14ac:dyDescent="0.25">
      <c r="D174" t="str">
        <f t="shared" si="15"/>
        <v/>
      </c>
      <c r="E174" t="str">
        <f t="shared" si="16"/>
        <v/>
      </c>
      <c r="F174" t="str">
        <f t="shared" si="17"/>
        <v/>
      </c>
    </row>
    <row r="175" spans="4:6" x14ac:dyDescent="0.25">
      <c r="D175" t="str">
        <f t="shared" si="15"/>
        <v/>
      </c>
      <c r="E175" t="str">
        <f t="shared" si="16"/>
        <v/>
      </c>
      <c r="F175" t="str">
        <f t="shared" si="17"/>
        <v/>
      </c>
    </row>
    <row r="176" spans="4:6" x14ac:dyDescent="0.25">
      <c r="D176" t="str">
        <f t="shared" si="15"/>
        <v/>
      </c>
      <c r="E176" t="str">
        <f t="shared" si="16"/>
        <v/>
      </c>
      <c r="F176" t="str">
        <f t="shared" si="17"/>
        <v/>
      </c>
    </row>
    <row r="177" spans="4:6" x14ac:dyDescent="0.25">
      <c r="D177" t="str">
        <f t="shared" si="15"/>
        <v/>
      </c>
      <c r="E177" t="str">
        <f t="shared" si="16"/>
        <v/>
      </c>
      <c r="F177" t="str">
        <f t="shared" si="17"/>
        <v/>
      </c>
    </row>
    <row r="178" spans="4:6" x14ac:dyDescent="0.25">
      <c r="D178" t="str">
        <f t="shared" si="15"/>
        <v/>
      </c>
      <c r="E178" t="str">
        <f t="shared" si="16"/>
        <v/>
      </c>
      <c r="F178" t="str">
        <f t="shared" si="17"/>
        <v/>
      </c>
    </row>
    <row r="179" spans="4:6" x14ac:dyDescent="0.25">
      <c r="D179" t="str">
        <f t="shared" si="15"/>
        <v/>
      </c>
      <c r="E179" t="str">
        <f t="shared" si="16"/>
        <v/>
      </c>
      <c r="F179" t="str">
        <f t="shared" si="17"/>
        <v/>
      </c>
    </row>
    <row r="180" spans="4:6" x14ac:dyDescent="0.25">
      <c r="D180" t="str">
        <f t="shared" si="15"/>
        <v/>
      </c>
      <c r="E180" t="str">
        <f t="shared" si="16"/>
        <v/>
      </c>
      <c r="F180" t="str">
        <f t="shared" si="17"/>
        <v/>
      </c>
    </row>
    <row r="181" spans="4:6" x14ac:dyDescent="0.25">
      <c r="D181" t="str">
        <f t="shared" ref="D181:D244" si="18">IF(ISBLANK(C181),"",VLOOKUP(C181,Entry,2,FALSE))</f>
        <v/>
      </c>
      <c r="E181" t="str">
        <f t="shared" ref="E181:E244" si="19">IF(ISBLANK(C181),"",VLOOKUP(C181,Entry,3,FALSE))</f>
        <v/>
      </c>
      <c r="F181" t="str">
        <f t="shared" ref="F181:F244" si="20">IF(ISBLANK(C181),"",VLOOKUP(C181,Entry,7,FALSE))</f>
        <v/>
      </c>
    </row>
    <row r="182" spans="4:6" x14ac:dyDescent="0.25">
      <c r="D182" t="str">
        <f t="shared" si="18"/>
        <v/>
      </c>
      <c r="E182" t="str">
        <f t="shared" si="19"/>
        <v/>
      </c>
      <c r="F182" t="str">
        <f t="shared" si="20"/>
        <v/>
      </c>
    </row>
    <row r="183" spans="4:6" x14ac:dyDescent="0.25">
      <c r="D183" t="str">
        <f t="shared" si="18"/>
        <v/>
      </c>
      <c r="E183" t="str">
        <f t="shared" si="19"/>
        <v/>
      </c>
      <c r="F183" t="str">
        <f t="shared" si="20"/>
        <v/>
      </c>
    </row>
    <row r="184" spans="4:6" x14ac:dyDescent="0.25">
      <c r="D184" t="str">
        <f t="shared" si="18"/>
        <v/>
      </c>
      <c r="E184" t="str">
        <f t="shared" si="19"/>
        <v/>
      </c>
      <c r="F184" t="str">
        <f t="shared" si="20"/>
        <v/>
      </c>
    </row>
    <row r="185" spans="4:6" x14ac:dyDescent="0.25">
      <c r="D185" t="str">
        <f t="shared" si="18"/>
        <v/>
      </c>
      <c r="E185" t="str">
        <f t="shared" si="19"/>
        <v/>
      </c>
      <c r="F185" t="str">
        <f t="shared" si="20"/>
        <v/>
      </c>
    </row>
    <row r="186" spans="4:6" x14ac:dyDescent="0.25">
      <c r="D186" t="str">
        <f t="shared" si="18"/>
        <v/>
      </c>
      <c r="E186" t="str">
        <f t="shared" si="19"/>
        <v/>
      </c>
      <c r="F186" t="str">
        <f t="shared" si="20"/>
        <v/>
      </c>
    </row>
    <row r="187" spans="4:6" x14ac:dyDescent="0.25">
      <c r="D187" t="str">
        <f t="shared" si="18"/>
        <v/>
      </c>
      <c r="E187" t="str">
        <f t="shared" si="19"/>
        <v/>
      </c>
      <c r="F187" t="str">
        <f t="shared" si="20"/>
        <v/>
      </c>
    </row>
    <row r="188" spans="4:6" x14ac:dyDescent="0.25">
      <c r="D188" t="str">
        <f t="shared" si="18"/>
        <v/>
      </c>
      <c r="E188" t="str">
        <f t="shared" si="19"/>
        <v/>
      </c>
      <c r="F188" t="str">
        <f t="shared" si="20"/>
        <v/>
      </c>
    </row>
    <row r="189" spans="4:6" x14ac:dyDescent="0.25">
      <c r="D189" t="str">
        <f t="shared" si="18"/>
        <v/>
      </c>
      <c r="E189" t="str">
        <f t="shared" si="19"/>
        <v/>
      </c>
      <c r="F189" t="str">
        <f t="shared" si="20"/>
        <v/>
      </c>
    </row>
    <row r="190" spans="4:6" x14ac:dyDescent="0.25">
      <c r="D190" t="str">
        <f t="shared" si="18"/>
        <v/>
      </c>
      <c r="E190" t="str">
        <f t="shared" si="19"/>
        <v/>
      </c>
      <c r="F190" t="str">
        <f t="shared" si="20"/>
        <v/>
      </c>
    </row>
    <row r="191" spans="4:6" x14ac:dyDescent="0.25">
      <c r="D191" t="str">
        <f t="shared" si="18"/>
        <v/>
      </c>
      <c r="E191" t="str">
        <f t="shared" si="19"/>
        <v/>
      </c>
      <c r="F191" t="str">
        <f t="shared" si="20"/>
        <v/>
      </c>
    </row>
    <row r="192" spans="4:6" x14ac:dyDescent="0.25">
      <c r="D192" t="str">
        <f t="shared" si="18"/>
        <v/>
      </c>
      <c r="E192" t="str">
        <f t="shared" si="19"/>
        <v/>
      </c>
      <c r="F192" t="str">
        <f t="shared" si="20"/>
        <v/>
      </c>
    </row>
    <row r="193" spans="4:6" x14ac:dyDescent="0.25">
      <c r="D193" t="str">
        <f t="shared" si="18"/>
        <v/>
      </c>
      <c r="E193" t="str">
        <f t="shared" si="19"/>
        <v/>
      </c>
      <c r="F193" t="str">
        <f t="shared" si="20"/>
        <v/>
      </c>
    </row>
    <row r="194" spans="4:6" x14ac:dyDescent="0.25">
      <c r="D194" t="str">
        <f t="shared" si="18"/>
        <v/>
      </c>
      <c r="E194" t="str">
        <f t="shared" si="19"/>
        <v/>
      </c>
      <c r="F194" t="str">
        <f t="shared" si="20"/>
        <v/>
      </c>
    </row>
    <row r="195" spans="4:6" x14ac:dyDescent="0.25">
      <c r="D195" t="str">
        <f t="shared" si="18"/>
        <v/>
      </c>
      <c r="E195" t="str">
        <f t="shared" si="19"/>
        <v/>
      </c>
      <c r="F195" t="str">
        <f t="shared" si="20"/>
        <v/>
      </c>
    </row>
    <row r="196" spans="4:6" x14ac:dyDescent="0.25">
      <c r="D196" t="str">
        <f t="shared" si="18"/>
        <v/>
      </c>
      <c r="E196" t="str">
        <f t="shared" si="19"/>
        <v/>
      </c>
      <c r="F196" t="str">
        <f t="shared" si="20"/>
        <v/>
      </c>
    </row>
    <row r="197" spans="4:6" x14ac:dyDescent="0.25">
      <c r="D197" t="str">
        <f t="shared" si="18"/>
        <v/>
      </c>
      <c r="E197" t="str">
        <f t="shared" si="19"/>
        <v/>
      </c>
      <c r="F197" t="str">
        <f t="shared" si="20"/>
        <v/>
      </c>
    </row>
    <row r="198" spans="4:6" x14ac:dyDescent="0.25">
      <c r="D198" t="str">
        <f t="shared" si="18"/>
        <v/>
      </c>
      <c r="E198" t="str">
        <f t="shared" si="19"/>
        <v/>
      </c>
      <c r="F198" t="str">
        <f t="shared" si="20"/>
        <v/>
      </c>
    </row>
    <row r="199" spans="4:6" x14ac:dyDescent="0.25">
      <c r="D199" t="str">
        <f t="shared" si="18"/>
        <v/>
      </c>
      <c r="E199" t="str">
        <f t="shared" si="19"/>
        <v/>
      </c>
      <c r="F199" t="str">
        <f t="shared" si="20"/>
        <v/>
      </c>
    </row>
    <row r="200" spans="4:6" x14ac:dyDescent="0.25">
      <c r="D200" t="str">
        <f t="shared" si="18"/>
        <v/>
      </c>
      <c r="E200" t="str">
        <f t="shared" si="19"/>
        <v/>
      </c>
      <c r="F200" t="str">
        <f t="shared" si="20"/>
        <v/>
      </c>
    </row>
    <row r="201" spans="4:6" x14ac:dyDescent="0.25">
      <c r="D201" t="str">
        <f t="shared" si="18"/>
        <v/>
      </c>
      <c r="E201" t="str">
        <f t="shared" si="19"/>
        <v/>
      </c>
      <c r="F201" t="str">
        <f t="shared" si="20"/>
        <v/>
      </c>
    </row>
    <row r="202" spans="4:6" x14ac:dyDescent="0.25">
      <c r="D202" t="str">
        <f t="shared" si="18"/>
        <v/>
      </c>
      <c r="E202" t="str">
        <f t="shared" si="19"/>
        <v/>
      </c>
      <c r="F202" t="str">
        <f t="shared" si="20"/>
        <v/>
      </c>
    </row>
    <row r="203" spans="4:6" x14ac:dyDescent="0.25">
      <c r="D203" t="str">
        <f t="shared" si="18"/>
        <v/>
      </c>
      <c r="E203" t="str">
        <f t="shared" si="19"/>
        <v/>
      </c>
      <c r="F203" t="str">
        <f t="shared" si="20"/>
        <v/>
      </c>
    </row>
    <row r="204" spans="4:6" x14ac:dyDescent="0.25">
      <c r="D204" t="str">
        <f t="shared" si="18"/>
        <v/>
      </c>
      <c r="E204" t="str">
        <f t="shared" si="19"/>
        <v/>
      </c>
      <c r="F204" t="str">
        <f t="shared" si="20"/>
        <v/>
      </c>
    </row>
    <row r="205" spans="4:6" x14ac:dyDescent="0.25">
      <c r="D205" t="str">
        <f t="shared" si="18"/>
        <v/>
      </c>
      <c r="E205" t="str">
        <f t="shared" si="19"/>
        <v/>
      </c>
      <c r="F205" t="str">
        <f t="shared" si="20"/>
        <v/>
      </c>
    </row>
    <row r="206" spans="4:6" x14ac:dyDescent="0.25">
      <c r="D206" t="str">
        <f t="shared" si="18"/>
        <v/>
      </c>
      <c r="E206" t="str">
        <f t="shared" si="19"/>
        <v/>
      </c>
      <c r="F206" t="str">
        <f t="shared" si="20"/>
        <v/>
      </c>
    </row>
    <row r="207" spans="4:6" x14ac:dyDescent="0.25">
      <c r="D207" t="str">
        <f t="shared" si="18"/>
        <v/>
      </c>
      <c r="E207" t="str">
        <f t="shared" si="19"/>
        <v/>
      </c>
      <c r="F207" t="str">
        <f t="shared" si="20"/>
        <v/>
      </c>
    </row>
    <row r="208" spans="4:6" x14ac:dyDescent="0.25">
      <c r="D208" t="str">
        <f t="shared" si="18"/>
        <v/>
      </c>
      <c r="E208" t="str">
        <f t="shared" si="19"/>
        <v/>
      </c>
      <c r="F208" t="str">
        <f t="shared" si="20"/>
        <v/>
      </c>
    </row>
    <row r="209" spans="4:6" x14ac:dyDescent="0.25">
      <c r="D209" t="str">
        <f t="shared" si="18"/>
        <v/>
      </c>
      <c r="E209" t="str">
        <f t="shared" si="19"/>
        <v/>
      </c>
      <c r="F209" t="str">
        <f t="shared" si="20"/>
        <v/>
      </c>
    </row>
    <row r="210" spans="4:6" x14ac:dyDescent="0.25">
      <c r="D210" t="str">
        <f t="shared" si="18"/>
        <v/>
      </c>
      <c r="E210" t="str">
        <f t="shared" si="19"/>
        <v/>
      </c>
      <c r="F210" t="str">
        <f t="shared" si="20"/>
        <v/>
      </c>
    </row>
    <row r="211" spans="4:6" x14ac:dyDescent="0.25">
      <c r="D211" t="str">
        <f t="shared" si="18"/>
        <v/>
      </c>
      <c r="E211" t="str">
        <f t="shared" si="19"/>
        <v/>
      </c>
      <c r="F211" t="str">
        <f t="shared" si="20"/>
        <v/>
      </c>
    </row>
    <row r="212" spans="4:6" x14ac:dyDescent="0.25">
      <c r="D212" t="str">
        <f t="shared" si="18"/>
        <v/>
      </c>
      <c r="E212" t="str">
        <f t="shared" si="19"/>
        <v/>
      </c>
      <c r="F212" t="str">
        <f t="shared" si="20"/>
        <v/>
      </c>
    </row>
    <row r="213" spans="4:6" x14ac:dyDescent="0.25">
      <c r="D213" t="str">
        <f t="shared" si="18"/>
        <v/>
      </c>
      <c r="E213" t="str">
        <f t="shared" si="19"/>
        <v/>
      </c>
      <c r="F213" t="str">
        <f t="shared" si="20"/>
        <v/>
      </c>
    </row>
    <row r="214" spans="4:6" x14ac:dyDescent="0.25">
      <c r="D214" t="str">
        <f t="shared" si="18"/>
        <v/>
      </c>
      <c r="E214" t="str">
        <f t="shared" si="19"/>
        <v/>
      </c>
      <c r="F214" t="str">
        <f t="shared" si="20"/>
        <v/>
      </c>
    </row>
    <row r="215" spans="4:6" x14ac:dyDescent="0.25">
      <c r="D215" t="str">
        <f t="shared" si="18"/>
        <v/>
      </c>
      <c r="E215" t="str">
        <f t="shared" si="19"/>
        <v/>
      </c>
      <c r="F215" t="str">
        <f t="shared" si="20"/>
        <v/>
      </c>
    </row>
    <row r="216" spans="4:6" x14ac:dyDescent="0.25">
      <c r="D216" t="str">
        <f t="shared" si="18"/>
        <v/>
      </c>
      <c r="E216" t="str">
        <f t="shared" si="19"/>
        <v/>
      </c>
      <c r="F216" t="str">
        <f t="shared" si="20"/>
        <v/>
      </c>
    </row>
    <row r="217" spans="4:6" x14ac:dyDescent="0.25">
      <c r="D217" t="str">
        <f t="shared" si="18"/>
        <v/>
      </c>
      <c r="E217" t="str">
        <f t="shared" si="19"/>
        <v/>
      </c>
      <c r="F217" t="str">
        <f t="shared" si="20"/>
        <v/>
      </c>
    </row>
    <row r="218" spans="4:6" x14ac:dyDescent="0.25">
      <c r="D218" t="str">
        <f t="shared" si="18"/>
        <v/>
      </c>
      <c r="E218" t="str">
        <f t="shared" si="19"/>
        <v/>
      </c>
      <c r="F218" t="str">
        <f t="shared" si="20"/>
        <v/>
      </c>
    </row>
    <row r="219" spans="4:6" x14ac:dyDescent="0.25">
      <c r="D219" t="str">
        <f t="shared" si="18"/>
        <v/>
      </c>
      <c r="E219" t="str">
        <f t="shared" si="19"/>
        <v/>
      </c>
      <c r="F219" t="str">
        <f t="shared" si="20"/>
        <v/>
      </c>
    </row>
    <row r="220" spans="4:6" x14ac:dyDescent="0.25">
      <c r="D220" t="str">
        <f t="shared" si="18"/>
        <v/>
      </c>
      <c r="E220" t="str">
        <f t="shared" si="19"/>
        <v/>
      </c>
      <c r="F220" t="str">
        <f t="shared" si="20"/>
        <v/>
      </c>
    </row>
    <row r="221" spans="4:6" x14ac:dyDescent="0.25">
      <c r="D221" t="str">
        <f t="shared" si="18"/>
        <v/>
      </c>
      <c r="E221" t="str">
        <f t="shared" si="19"/>
        <v/>
      </c>
      <c r="F221" t="str">
        <f t="shared" si="20"/>
        <v/>
      </c>
    </row>
    <row r="222" spans="4:6" x14ac:dyDescent="0.25">
      <c r="D222" t="str">
        <f t="shared" si="18"/>
        <v/>
      </c>
      <c r="E222" t="str">
        <f t="shared" si="19"/>
        <v/>
      </c>
      <c r="F222" t="str">
        <f t="shared" si="20"/>
        <v/>
      </c>
    </row>
    <row r="223" spans="4:6" x14ac:dyDescent="0.25">
      <c r="D223" t="str">
        <f t="shared" si="18"/>
        <v/>
      </c>
      <c r="E223" t="str">
        <f t="shared" si="19"/>
        <v/>
      </c>
      <c r="F223" t="str">
        <f t="shared" si="20"/>
        <v/>
      </c>
    </row>
    <row r="224" spans="4:6" x14ac:dyDescent="0.25">
      <c r="D224" t="str">
        <f t="shared" si="18"/>
        <v/>
      </c>
      <c r="E224" t="str">
        <f t="shared" si="19"/>
        <v/>
      </c>
      <c r="F224" t="str">
        <f t="shared" si="20"/>
        <v/>
      </c>
    </row>
    <row r="225" spans="4:6" x14ac:dyDescent="0.25">
      <c r="D225" t="str">
        <f t="shared" si="18"/>
        <v/>
      </c>
      <c r="E225" t="str">
        <f t="shared" si="19"/>
        <v/>
      </c>
      <c r="F225" t="str">
        <f t="shared" si="20"/>
        <v/>
      </c>
    </row>
    <row r="226" spans="4:6" x14ac:dyDescent="0.25">
      <c r="D226" t="str">
        <f t="shared" si="18"/>
        <v/>
      </c>
      <c r="E226" t="str">
        <f t="shared" si="19"/>
        <v/>
      </c>
      <c r="F226" t="str">
        <f t="shared" si="20"/>
        <v/>
      </c>
    </row>
    <row r="227" spans="4:6" x14ac:dyDescent="0.25">
      <c r="D227" t="str">
        <f t="shared" si="18"/>
        <v/>
      </c>
      <c r="E227" t="str">
        <f t="shared" si="19"/>
        <v/>
      </c>
      <c r="F227" t="str">
        <f t="shared" si="20"/>
        <v/>
      </c>
    </row>
    <row r="228" spans="4:6" x14ac:dyDescent="0.25">
      <c r="D228" t="str">
        <f t="shared" si="18"/>
        <v/>
      </c>
      <c r="E228" t="str">
        <f t="shared" si="19"/>
        <v/>
      </c>
      <c r="F228" t="str">
        <f t="shared" si="20"/>
        <v/>
      </c>
    </row>
    <row r="229" spans="4:6" x14ac:dyDescent="0.25">
      <c r="D229" t="str">
        <f t="shared" si="18"/>
        <v/>
      </c>
      <c r="E229" t="str">
        <f t="shared" si="19"/>
        <v/>
      </c>
      <c r="F229" t="str">
        <f t="shared" si="20"/>
        <v/>
      </c>
    </row>
    <row r="230" spans="4:6" x14ac:dyDescent="0.25">
      <c r="D230" t="str">
        <f t="shared" si="18"/>
        <v/>
      </c>
      <c r="E230" t="str">
        <f t="shared" si="19"/>
        <v/>
      </c>
      <c r="F230" t="str">
        <f t="shared" si="20"/>
        <v/>
      </c>
    </row>
    <row r="231" spans="4:6" x14ac:dyDescent="0.25">
      <c r="D231" t="str">
        <f t="shared" si="18"/>
        <v/>
      </c>
      <c r="E231" t="str">
        <f t="shared" si="19"/>
        <v/>
      </c>
      <c r="F231" t="str">
        <f t="shared" si="20"/>
        <v/>
      </c>
    </row>
    <row r="232" spans="4:6" x14ac:dyDescent="0.25">
      <c r="D232" t="str">
        <f t="shared" si="18"/>
        <v/>
      </c>
      <c r="E232" t="str">
        <f t="shared" si="19"/>
        <v/>
      </c>
      <c r="F232" t="str">
        <f t="shared" si="20"/>
        <v/>
      </c>
    </row>
    <row r="233" spans="4:6" x14ac:dyDescent="0.25">
      <c r="D233" t="str">
        <f t="shared" si="18"/>
        <v/>
      </c>
      <c r="E233" t="str">
        <f t="shared" si="19"/>
        <v/>
      </c>
      <c r="F233" t="str">
        <f t="shared" si="20"/>
        <v/>
      </c>
    </row>
    <row r="234" spans="4:6" x14ac:dyDescent="0.25">
      <c r="D234" t="str">
        <f t="shared" si="18"/>
        <v/>
      </c>
      <c r="E234" t="str">
        <f t="shared" si="19"/>
        <v/>
      </c>
      <c r="F234" t="str">
        <f t="shared" si="20"/>
        <v/>
      </c>
    </row>
    <row r="235" spans="4:6" x14ac:dyDescent="0.25">
      <c r="D235" t="str">
        <f t="shared" si="18"/>
        <v/>
      </c>
      <c r="E235" t="str">
        <f t="shared" si="19"/>
        <v/>
      </c>
      <c r="F235" t="str">
        <f t="shared" si="20"/>
        <v/>
      </c>
    </row>
    <row r="236" spans="4:6" x14ac:dyDescent="0.25">
      <c r="D236" t="str">
        <f t="shared" si="18"/>
        <v/>
      </c>
      <c r="E236" t="str">
        <f t="shared" si="19"/>
        <v/>
      </c>
      <c r="F236" t="str">
        <f t="shared" si="20"/>
        <v/>
      </c>
    </row>
    <row r="237" spans="4:6" x14ac:dyDescent="0.25">
      <c r="D237" t="str">
        <f t="shared" si="18"/>
        <v/>
      </c>
      <c r="E237" t="str">
        <f t="shared" si="19"/>
        <v/>
      </c>
      <c r="F237" t="str">
        <f t="shared" si="20"/>
        <v/>
      </c>
    </row>
    <row r="238" spans="4:6" x14ac:dyDescent="0.25">
      <c r="D238" t="str">
        <f t="shared" si="18"/>
        <v/>
      </c>
      <c r="E238" t="str">
        <f t="shared" si="19"/>
        <v/>
      </c>
      <c r="F238" t="str">
        <f t="shared" si="20"/>
        <v/>
      </c>
    </row>
    <row r="239" spans="4:6" x14ac:dyDescent="0.25">
      <c r="D239" t="str">
        <f t="shared" si="18"/>
        <v/>
      </c>
      <c r="E239" t="str">
        <f t="shared" si="19"/>
        <v/>
      </c>
      <c r="F239" t="str">
        <f t="shared" si="20"/>
        <v/>
      </c>
    </row>
    <row r="240" spans="4:6" x14ac:dyDescent="0.25">
      <c r="D240" t="str">
        <f t="shared" si="18"/>
        <v/>
      </c>
      <c r="E240" t="str">
        <f t="shared" si="19"/>
        <v/>
      </c>
      <c r="F240" t="str">
        <f t="shared" si="20"/>
        <v/>
      </c>
    </row>
    <row r="241" spans="4:6" x14ac:dyDescent="0.25">
      <c r="D241" t="str">
        <f t="shared" si="18"/>
        <v/>
      </c>
      <c r="E241" t="str">
        <f t="shared" si="19"/>
        <v/>
      </c>
      <c r="F241" t="str">
        <f t="shared" si="20"/>
        <v/>
      </c>
    </row>
    <row r="242" spans="4:6" x14ac:dyDescent="0.25">
      <c r="D242" t="str">
        <f t="shared" si="18"/>
        <v/>
      </c>
      <c r="E242" t="str">
        <f t="shared" si="19"/>
        <v/>
      </c>
      <c r="F242" t="str">
        <f t="shared" si="20"/>
        <v/>
      </c>
    </row>
    <row r="243" spans="4:6" x14ac:dyDescent="0.25">
      <c r="D243" t="str">
        <f t="shared" si="18"/>
        <v/>
      </c>
      <c r="E243" t="str">
        <f t="shared" si="19"/>
        <v/>
      </c>
      <c r="F243" t="str">
        <f t="shared" si="20"/>
        <v/>
      </c>
    </row>
    <row r="244" spans="4:6" x14ac:dyDescent="0.25">
      <c r="D244" t="str">
        <f t="shared" si="18"/>
        <v/>
      </c>
      <c r="E244" t="str">
        <f t="shared" si="19"/>
        <v/>
      </c>
      <c r="F244" t="str">
        <f t="shared" si="20"/>
        <v/>
      </c>
    </row>
    <row r="245" spans="4:6" x14ac:dyDescent="0.25">
      <c r="D245" t="str">
        <f t="shared" ref="D245:D308" si="21">IF(ISBLANK(C245),"",VLOOKUP(C245,Entry,2,FALSE))</f>
        <v/>
      </c>
      <c r="E245" t="str">
        <f t="shared" ref="E245:E308" si="22">IF(ISBLANK(C245),"",VLOOKUP(C245,Entry,3,FALSE))</f>
        <v/>
      </c>
      <c r="F245" t="str">
        <f t="shared" ref="F245:F308" si="23">IF(ISBLANK(C245),"",VLOOKUP(C245,Entry,7,FALSE))</f>
        <v/>
      </c>
    </row>
    <row r="246" spans="4:6" x14ac:dyDescent="0.25">
      <c r="D246" t="str">
        <f t="shared" si="21"/>
        <v/>
      </c>
      <c r="E246" t="str">
        <f t="shared" si="22"/>
        <v/>
      </c>
      <c r="F246" t="str">
        <f t="shared" si="23"/>
        <v/>
      </c>
    </row>
    <row r="247" spans="4:6" x14ac:dyDescent="0.25">
      <c r="D247" t="str">
        <f t="shared" si="21"/>
        <v/>
      </c>
      <c r="E247" t="str">
        <f t="shared" si="22"/>
        <v/>
      </c>
      <c r="F247" t="str">
        <f t="shared" si="23"/>
        <v/>
      </c>
    </row>
    <row r="248" spans="4:6" x14ac:dyDescent="0.25">
      <c r="D248" t="str">
        <f t="shared" si="21"/>
        <v/>
      </c>
      <c r="E248" t="str">
        <f t="shared" si="22"/>
        <v/>
      </c>
      <c r="F248" t="str">
        <f t="shared" si="23"/>
        <v/>
      </c>
    </row>
    <row r="249" spans="4:6" x14ac:dyDescent="0.25">
      <c r="D249" t="str">
        <f t="shared" si="21"/>
        <v/>
      </c>
      <c r="E249" t="str">
        <f t="shared" si="22"/>
        <v/>
      </c>
      <c r="F249" t="str">
        <f t="shared" si="23"/>
        <v/>
      </c>
    </row>
    <row r="250" spans="4:6" x14ac:dyDescent="0.25">
      <c r="D250" t="str">
        <f t="shared" si="21"/>
        <v/>
      </c>
      <c r="E250" t="str">
        <f t="shared" si="22"/>
        <v/>
      </c>
      <c r="F250" t="str">
        <f t="shared" si="23"/>
        <v/>
      </c>
    </row>
    <row r="251" spans="4:6" x14ac:dyDescent="0.25">
      <c r="D251" t="str">
        <f t="shared" si="21"/>
        <v/>
      </c>
      <c r="E251" t="str">
        <f t="shared" si="22"/>
        <v/>
      </c>
      <c r="F251" t="str">
        <f t="shared" si="23"/>
        <v/>
      </c>
    </row>
    <row r="252" spans="4:6" x14ac:dyDescent="0.25">
      <c r="D252" t="str">
        <f t="shared" si="21"/>
        <v/>
      </c>
      <c r="E252" t="str">
        <f t="shared" si="22"/>
        <v/>
      </c>
      <c r="F252" t="str">
        <f t="shared" si="23"/>
        <v/>
      </c>
    </row>
    <row r="253" spans="4:6" x14ac:dyDescent="0.25">
      <c r="D253" t="str">
        <f t="shared" si="21"/>
        <v/>
      </c>
      <c r="E253" t="str">
        <f t="shared" si="22"/>
        <v/>
      </c>
      <c r="F253" t="str">
        <f t="shared" si="23"/>
        <v/>
      </c>
    </row>
    <row r="254" spans="4:6" x14ac:dyDescent="0.25">
      <c r="D254" t="str">
        <f t="shared" si="21"/>
        <v/>
      </c>
      <c r="E254" t="str">
        <f t="shared" si="22"/>
        <v/>
      </c>
      <c r="F254" t="str">
        <f t="shared" si="23"/>
        <v/>
      </c>
    </row>
    <row r="255" spans="4:6" x14ac:dyDescent="0.25">
      <c r="D255" t="str">
        <f t="shared" si="21"/>
        <v/>
      </c>
      <c r="E255" t="str">
        <f t="shared" si="22"/>
        <v/>
      </c>
      <c r="F255" t="str">
        <f t="shared" si="23"/>
        <v/>
      </c>
    </row>
    <row r="256" spans="4:6" x14ac:dyDescent="0.25">
      <c r="D256" t="str">
        <f t="shared" si="21"/>
        <v/>
      </c>
      <c r="E256" t="str">
        <f t="shared" si="22"/>
        <v/>
      </c>
      <c r="F256" t="str">
        <f t="shared" si="23"/>
        <v/>
      </c>
    </row>
    <row r="257" spans="4:6" x14ac:dyDescent="0.25">
      <c r="D257" t="str">
        <f t="shared" si="21"/>
        <v/>
      </c>
      <c r="E257" t="str">
        <f t="shared" si="22"/>
        <v/>
      </c>
      <c r="F257" t="str">
        <f t="shared" si="23"/>
        <v/>
      </c>
    </row>
    <row r="258" spans="4:6" x14ac:dyDescent="0.25">
      <c r="D258" t="str">
        <f t="shared" si="21"/>
        <v/>
      </c>
      <c r="E258" t="str">
        <f t="shared" si="22"/>
        <v/>
      </c>
      <c r="F258" t="str">
        <f t="shared" si="23"/>
        <v/>
      </c>
    </row>
    <row r="259" spans="4:6" x14ac:dyDescent="0.25">
      <c r="D259" t="str">
        <f t="shared" si="21"/>
        <v/>
      </c>
      <c r="E259" t="str">
        <f t="shared" si="22"/>
        <v/>
      </c>
      <c r="F259" t="str">
        <f t="shared" si="23"/>
        <v/>
      </c>
    </row>
    <row r="260" spans="4:6" x14ac:dyDescent="0.25">
      <c r="D260" t="str">
        <f t="shared" si="21"/>
        <v/>
      </c>
      <c r="E260" t="str">
        <f t="shared" si="22"/>
        <v/>
      </c>
      <c r="F260" t="str">
        <f t="shared" si="23"/>
        <v/>
      </c>
    </row>
    <row r="261" spans="4:6" x14ac:dyDescent="0.25">
      <c r="D261" t="str">
        <f t="shared" si="21"/>
        <v/>
      </c>
      <c r="E261" t="str">
        <f t="shared" si="22"/>
        <v/>
      </c>
      <c r="F261" t="str">
        <f t="shared" si="23"/>
        <v/>
      </c>
    </row>
    <row r="262" spans="4:6" x14ac:dyDescent="0.25">
      <c r="D262" t="str">
        <f t="shared" si="21"/>
        <v/>
      </c>
      <c r="E262" t="str">
        <f t="shared" si="22"/>
        <v/>
      </c>
      <c r="F262" t="str">
        <f t="shared" si="23"/>
        <v/>
      </c>
    </row>
    <row r="263" spans="4:6" x14ac:dyDescent="0.25">
      <c r="D263" t="str">
        <f t="shared" si="21"/>
        <v/>
      </c>
      <c r="E263" t="str">
        <f t="shared" si="22"/>
        <v/>
      </c>
      <c r="F263" t="str">
        <f t="shared" si="23"/>
        <v/>
      </c>
    </row>
    <row r="264" spans="4:6" x14ac:dyDescent="0.25">
      <c r="D264" t="str">
        <f t="shared" si="21"/>
        <v/>
      </c>
      <c r="E264" t="str">
        <f t="shared" si="22"/>
        <v/>
      </c>
      <c r="F264" t="str">
        <f t="shared" si="23"/>
        <v/>
      </c>
    </row>
    <row r="265" spans="4:6" x14ac:dyDescent="0.25">
      <c r="D265" t="str">
        <f t="shared" si="21"/>
        <v/>
      </c>
      <c r="E265" t="str">
        <f t="shared" si="22"/>
        <v/>
      </c>
      <c r="F265" t="str">
        <f t="shared" si="23"/>
        <v/>
      </c>
    </row>
    <row r="266" spans="4:6" x14ac:dyDescent="0.25">
      <c r="D266" t="str">
        <f t="shared" si="21"/>
        <v/>
      </c>
      <c r="E266" t="str">
        <f t="shared" si="22"/>
        <v/>
      </c>
      <c r="F266" t="str">
        <f t="shared" si="23"/>
        <v/>
      </c>
    </row>
    <row r="267" spans="4:6" x14ac:dyDescent="0.25">
      <c r="D267" t="str">
        <f t="shared" si="21"/>
        <v/>
      </c>
      <c r="E267" t="str">
        <f t="shared" si="22"/>
        <v/>
      </c>
      <c r="F267" t="str">
        <f t="shared" si="23"/>
        <v/>
      </c>
    </row>
    <row r="268" spans="4:6" x14ac:dyDescent="0.25">
      <c r="D268" t="str">
        <f t="shared" si="21"/>
        <v/>
      </c>
      <c r="E268" t="str">
        <f t="shared" si="22"/>
        <v/>
      </c>
      <c r="F268" t="str">
        <f t="shared" si="23"/>
        <v/>
      </c>
    </row>
    <row r="269" spans="4:6" x14ac:dyDescent="0.25">
      <c r="D269" t="str">
        <f t="shared" si="21"/>
        <v/>
      </c>
      <c r="E269" t="str">
        <f t="shared" si="22"/>
        <v/>
      </c>
      <c r="F269" t="str">
        <f t="shared" si="23"/>
        <v/>
      </c>
    </row>
    <row r="270" spans="4:6" x14ac:dyDescent="0.25">
      <c r="D270" t="str">
        <f t="shared" si="21"/>
        <v/>
      </c>
      <c r="E270" t="str">
        <f t="shared" si="22"/>
        <v/>
      </c>
      <c r="F270" t="str">
        <f t="shared" si="23"/>
        <v/>
      </c>
    </row>
    <row r="271" spans="4:6" x14ac:dyDescent="0.25">
      <c r="D271" t="str">
        <f t="shared" si="21"/>
        <v/>
      </c>
      <c r="E271" t="str">
        <f t="shared" si="22"/>
        <v/>
      </c>
      <c r="F271" t="str">
        <f t="shared" si="23"/>
        <v/>
      </c>
    </row>
    <row r="272" spans="4:6" x14ac:dyDescent="0.25">
      <c r="D272" t="str">
        <f t="shared" si="21"/>
        <v/>
      </c>
      <c r="E272" t="str">
        <f t="shared" si="22"/>
        <v/>
      </c>
      <c r="F272" t="str">
        <f t="shared" si="23"/>
        <v/>
      </c>
    </row>
    <row r="273" spans="4:6" x14ac:dyDescent="0.25">
      <c r="D273" t="str">
        <f t="shared" si="21"/>
        <v/>
      </c>
      <c r="E273" t="str">
        <f t="shared" si="22"/>
        <v/>
      </c>
      <c r="F273" t="str">
        <f t="shared" si="23"/>
        <v/>
      </c>
    </row>
    <row r="274" spans="4:6" x14ac:dyDescent="0.25">
      <c r="D274" t="str">
        <f t="shared" si="21"/>
        <v/>
      </c>
      <c r="E274" t="str">
        <f t="shared" si="22"/>
        <v/>
      </c>
      <c r="F274" t="str">
        <f t="shared" si="23"/>
        <v/>
      </c>
    </row>
    <row r="275" spans="4:6" x14ac:dyDescent="0.25">
      <c r="D275" t="str">
        <f t="shared" si="21"/>
        <v/>
      </c>
      <c r="E275" t="str">
        <f t="shared" si="22"/>
        <v/>
      </c>
      <c r="F275" t="str">
        <f t="shared" si="23"/>
        <v/>
      </c>
    </row>
    <row r="276" spans="4:6" x14ac:dyDescent="0.25">
      <c r="D276" t="str">
        <f t="shared" si="21"/>
        <v/>
      </c>
      <c r="E276" t="str">
        <f t="shared" si="22"/>
        <v/>
      </c>
      <c r="F276" t="str">
        <f t="shared" si="23"/>
        <v/>
      </c>
    </row>
    <row r="277" spans="4:6" x14ac:dyDescent="0.25">
      <c r="D277" t="str">
        <f t="shared" si="21"/>
        <v/>
      </c>
      <c r="E277" t="str">
        <f t="shared" si="22"/>
        <v/>
      </c>
      <c r="F277" t="str">
        <f t="shared" si="23"/>
        <v/>
      </c>
    </row>
    <row r="278" spans="4:6" x14ac:dyDescent="0.25">
      <c r="D278" t="str">
        <f t="shared" si="21"/>
        <v/>
      </c>
      <c r="E278" t="str">
        <f t="shared" si="22"/>
        <v/>
      </c>
      <c r="F278" t="str">
        <f t="shared" si="23"/>
        <v/>
      </c>
    </row>
    <row r="279" spans="4:6" x14ac:dyDescent="0.25">
      <c r="D279" t="str">
        <f t="shared" si="21"/>
        <v/>
      </c>
      <c r="E279" t="str">
        <f t="shared" si="22"/>
        <v/>
      </c>
      <c r="F279" t="str">
        <f t="shared" si="23"/>
        <v/>
      </c>
    </row>
    <row r="280" spans="4:6" x14ac:dyDescent="0.25">
      <c r="D280" t="str">
        <f t="shared" si="21"/>
        <v/>
      </c>
      <c r="E280" t="str">
        <f t="shared" si="22"/>
        <v/>
      </c>
      <c r="F280" t="str">
        <f t="shared" si="23"/>
        <v/>
      </c>
    </row>
    <row r="281" spans="4:6" x14ac:dyDescent="0.25">
      <c r="D281" t="str">
        <f t="shared" si="21"/>
        <v/>
      </c>
      <c r="E281" t="str">
        <f t="shared" si="22"/>
        <v/>
      </c>
      <c r="F281" t="str">
        <f t="shared" si="23"/>
        <v/>
      </c>
    </row>
    <row r="282" spans="4:6" x14ac:dyDescent="0.25">
      <c r="D282" t="str">
        <f t="shared" si="21"/>
        <v/>
      </c>
      <c r="E282" t="str">
        <f t="shared" si="22"/>
        <v/>
      </c>
      <c r="F282" t="str">
        <f t="shared" si="23"/>
        <v/>
      </c>
    </row>
    <row r="283" spans="4:6" x14ac:dyDescent="0.25">
      <c r="D283" t="str">
        <f t="shared" si="21"/>
        <v/>
      </c>
      <c r="E283" t="str">
        <f t="shared" si="22"/>
        <v/>
      </c>
      <c r="F283" t="str">
        <f t="shared" si="23"/>
        <v/>
      </c>
    </row>
    <row r="284" spans="4:6" x14ac:dyDescent="0.25">
      <c r="D284" t="str">
        <f t="shared" si="21"/>
        <v/>
      </c>
      <c r="E284" t="str">
        <f t="shared" si="22"/>
        <v/>
      </c>
      <c r="F284" t="str">
        <f t="shared" si="23"/>
        <v/>
      </c>
    </row>
    <row r="285" spans="4:6" x14ac:dyDescent="0.25">
      <c r="D285" t="str">
        <f t="shared" si="21"/>
        <v/>
      </c>
      <c r="E285" t="str">
        <f t="shared" si="22"/>
        <v/>
      </c>
      <c r="F285" t="str">
        <f t="shared" si="23"/>
        <v/>
      </c>
    </row>
    <row r="286" spans="4:6" x14ac:dyDescent="0.25">
      <c r="D286" t="str">
        <f t="shared" si="21"/>
        <v/>
      </c>
      <c r="E286" t="str">
        <f t="shared" si="22"/>
        <v/>
      </c>
      <c r="F286" t="str">
        <f t="shared" si="23"/>
        <v/>
      </c>
    </row>
    <row r="287" spans="4:6" x14ac:dyDescent="0.25">
      <c r="D287" t="str">
        <f t="shared" si="21"/>
        <v/>
      </c>
      <c r="E287" t="str">
        <f t="shared" si="22"/>
        <v/>
      </c>
      <c r="F287" t="str">
        <f t="shared" si="23"/>
        <v/>
      </c>
    </row>
    <row r="288" spans="4:6" x14ac:dyDescent="0.25">
      <c r="D288" t="str">
        <f t="shared" si="21"/>
        <v/>
      </c>
      <c r="E288" t="str">
        <f t="shared" si="22"/>
        <v/>
      </c>
      <c r="F288" t="str">
        <f t="shared" si="23"/>
        <v/>
      </c>
    </row>
    <row r="289" spans="4:6" x14ac:dyDescent="0.25">
      <c r="D289" t="str">
        <f t="shared" si="21"/>
        <v/>
      </c>
      <c r="E289" t="str">
        <f t="shared" si="22"/>
        <v/>
      </c>
      <c r="F289" t="str">
        <f t="shared" si="23"/>
        <v/>
      </c>
    </row>
    <row r="290" spans="4:6" x14ac:dyDescent="0.25">
      <c r="D290" t="str">
        <f t="shared" si="21"/>
        <v/>
      </c>
      <c r="E290" t="str">
        <f t="shared" si="22"/>
        <v/>
      </c>
      <c r="F290" t="str">
        <f t="shared" si="23"/>
        <v/>
      </c>
    </row>
    <row r="291" spans="4:6" x14ac:dyDescent="0.25">
      <c r="D291" t="str">
        <f t="shared" si="21"/>
        <v/>
      </c>
      <c r="E291" t="str">
        <f t="shared" si="22"/>
        <v/>
      </c>
      <c r="F291" t="str">
        <f t="shared" si="23"/>
        <v/>
      </c>
    </row>
    <row r="292" spans="4:6" x14ac:dyDescent="0.25">
      <c r="D292" t="str">
        <f t="shared" si="21"/>
        <v/>
      </c>
      <c r="E292" t="str">
        <f t="shared" si="22"/>
        <v/>
      </c>
      <c r="F292" t="str">
        <f t="shared" si="23"/>
        <v/>
      </c>
    </row>
    <row r="293" spans="4:6" x14ac:dyDescent="0.25">
      <c r="D293" t="str">
        <f t="shared" si="21"/>
        <v/>
      </c>
      <c r="E293" t="str">
        <f t="shared" si="22"/>
        <v/>
      </c>
      <c r="F293" t="str">
        <f t="shared" si="23"/>
        <v/>
      </c>
    </row>
    <row r="294" spans="4:6" x14ac:dyDescent="0.25">
      <c r="D294" t="str">
        <f t="shared" si="21"/>
        <v/>
      </c>
      <c r="E294" t="str">
        <f t="shared" si="22"/>
        <v/>
      </c>
      <c r="F294" t="str">
        <f t="shared" si="23"/>
        <v/>
      </c>
    </row>
    <row r="295" spans="4:6" x14ac:dyDescent="0.25">
      <c r="D295" t="str">
        <f t="shared" si="21"/>
        <v/>
      </c>
      <c r="E295" t="str">
        <f t="shared" si="22"/>
        <v/>
      </c>
      <c r="F295" t="str">
        <f t="shared" si="23"/>
        <v/>
      </c>
    </row>
    <row r="296" spans="4:6" x14ac:dyDescent="0.25">
      <c r="D296" t="str">
        <f t="shared" si="21"/>
        <v/>
      </c>
      <c r="E296" t="str">
        <f t="shared" si="22"/>
        <v/>
      </c>
      <c r="F296" t="str">
        <f t="shared" si="23"/>
        <v/>
      </c>
    </row>
    <row r="297" spans="4:6" x14ac:dyDescent="0.25">
      <c r="D297" t="str">
        <f t="shared" si="21"/>
        <v/>
      </c>
      <c r="E297" t="str">
        <f t="shared" si="22"/>
        <v/>
      </c>
      <c r="F297" t="str">
        <f t="shared" si="23"/>
        <v/>
      </c>
    </row>
    <row r="298" spans="4:6" x14ac:dyDescent="0.25">
      <c r="D298" t="str">
        <f t="shared" si="21"/>
        <v/>
      </c>
      <c r="E298" t="str">
        <f t="shared" si="22"/>
        <v/>
      </c>
      <c r="F298" t="str">
        <f t="shared" si="23"/>
        <v/>
      </c>
    </row>
    <row r="299" spans="4:6" x14ac:dyDescent="0.25">
      <c r="D299" t="str">
        <f t="shared" si="21"/>
        <v/>
      </c>
      <c r="E299" t="str">
        <f t="shared" si="22"/>
        <v/>
      </c>
      <c r="F299" t="str">
        <f t="shared" si="23"/>
        <v/>
      </c>
    </row>
    <row r="300" spans="4:6" x14ac:dyDescent="0.25">
      <c r="D300" t="str">
        <f t="shared" si="21"/>
        <v/>
      </c>
      <c r="E300" t="str">
        <f t="shared" si="22"/>
        <v/>
      </c>
      <c r="F300" t="str">
        <f t="shared" si="23"/>
        <v/>
      </c>
    </row>
    <row r="301" spans="4:6" x14ac:dyDescent="0.25">
      <c r="D301" t="str">
        <f t="shared" si="21"/>
        <v/>
      </c>
      <c r="E301" t="str">
        <f t="shared" si="22"/>
        <v/>
      </c>
      <c r="F301" t="str">
        <f t="shared" si="23"/>
        <v/>
      </c>
    </row>
    <row r="302" spans="4:6" x14ac:dyDescent="0.25">
      <c r="D302" t="str">
        <f t="shared" si="21"/>
        <v/>
      </c>
      <c r="E302" t="str">
        <f t="shared" si="22"/>
        <v/>
      </c>
      <c r="F302" t="str">
        <f t="shared" si="23"/>
        <v/>
      </c>
    </row>
    <row r="303" spans="4:6" x14ac:dyDescent="0.25">
      <c r="D303" t="str">
        <f t="shared" si="21"/>
        <v/>
      </c>
      <c r="E303" t="str">
        <f t="shared" si="22"/>
        <v/>
      </c>
      <c r="F303" t="str">
        <f t="shared" si="23"/>
        <v/>
      </c>
    </row>
    <row r="304" spans="4:6" x14ac:dyDescent="0.25">
      <c r="D304" t="str">
        <f t="shared" si="21"/>
        <v/>
      </c>
      <c r="E304" t="str">
        <f t="shared" si="22"/>
        <v/>
      </c>
      <c r="F304" t="str">
        <f t="shared" si="23"/>
        <v/>
      </c>
    </row>
    <row r="305" spans="4:6" x14ac:dyDescent="0.25">
      <c r="D305" t="str">
        <f t="shared" si="21"/>
        <v/>
      </c>
      <c r="E305" t="str">
        <f t="shared" si="22"/>
        <v/>
      </c>
      <c r="F305" t="str">
        <f t="shared" si="23"/>
        <v/>
      </c>
    </row>
    <row r="306" spans="4:6" x14ac:dyDescent="0.25">
      <c r="D306" t="str">
        <f t="shared" si="21"/>
        <v/>
      </c>
      <c r="E306" t="str">
        <f t="shared" si="22"/>
        <v/>
      </c>
      <c r="F306" t="str">
        <f t="shared" si="23"/>
        <v/>
      </c>
    </row>
    <row r="307" spans="4:6" x14ac:dyDescent="0.25">
      <c r="D307" t="str">
        <f t="shared" si="21"/>
        <v/>
      </c>
      <c r="E307" t="str">
        <f t="shared" si="22"/>
        <v/>
      </c>
      <c r="F307" t="str">
        <f t="shared" si="23"/>
        <v/>
      </c>
    </row>
    <row r="308" spans="4:6" x14ac:dyDescent="0.25">
      <c r="D308" t="str">
        <f t="shared" si="21"/>
        <v/>
      </c>
      <c r="E308" t="str">
        <f t="shared" si="22"/>
        <v/>
      </c>
      <c r="F308" t="str">
        <f t="shared" si="23"/>
        <v/>
      </c>
    </row>
    <row r="309" spans="4:6" x14ac:dyDescent="0.25">
      <c r="D309" t="str">
        <f t="shared" ref="D309:D372" si="24">IF(ISBLANK(C309),"",VLOOKUP(C309,Entry,2,FALSE))</f>
        <v/>
      </c>
      <c r="E309" t="str">
        <f t="shared" ref="E309:E372" si="25">IF(ISBLANK(C309),"",VLOOKUP(C309,Entry,3,FALSE))</f>
        <v/>
      </c>
      <c r="F309" t="str">
        <f t="shared" ref="F309:F372" si="26">IF(ISBLANK(C309),"",VLOOKUP(C309,Entry,7,FALSE))</f>
        <v/>
      </c>
    </row>
    <row r="310" spans="4:6" x14ac:dyDescent="0.25">
      <c r="D310" t="str">
        <f t="shared" si="24"/>
        <v/>
      </c>
      <c r="E310" t="str">
        <f t="shared" si="25"/>
        <v/>
      </c>
      <c r="F310" t="str">
        <f t="shared" si="26"/>
        <v/>
      </c>
    </row>
    <row r="311" spans="4:6" x14ac:dyDescent="0.25">
      <c r="D311" t="str">
        <f t="shared" si="24"/>
        <v/>
      </c>
      <c r="E311" t="str">
        <f t="shared" si="25"/>
        <v/>
      </c>
      <c r="F311" t="str">
        <f t="shared" si="26"/>
        <v/>
      </c>
    </row>
    <row r="312" spans="4:6" x14ac:dyDescent="0.25">
      <c r="D312" t="str">
        <f t="shared" si="24"/>
        <v/>
      </c>
      <c r="E312" t="str">
        <f t="shared" si="25"/>
        <v/>
      </c>
      <c r="F312" t="str">
        <f t="shared" si="26"/>
        <v/>
      </c>
    </row>
    <row r="313" spans="4:6" x14ac:dyDescent="0.25">
      <c r="D313" t="str">
        <f t="shared" si="24"/>
        <v/>
      </c>
      <c r="E313" t="str">
        <f t="shared" si="25"/>
        <v/>
      </c>
      <c r="F313" t="str">
        <f t="shared" si="26"/>
        <v/>
      </c>
    </row>
    <row r="314" spans="4:6" x14ac:dyDescent="0.25">
      <c r="D314" t="str">
        <f t="shared" si="24"/>
        <v/>
      </c>
      <c r="E314" t="str">
        <f t="shared" si="25"/>
        <v/>
      </c>
      <c r="F314" t="str">
        <f t="shared" si="26"/>
        <v/>
      </c>
    </row>
    <row r="315" spans="4:6" x14ac:dyDescent="0.25">
      <c r="D315" t="str">
        <f t="shared" si="24"/>
        <v/>
      </c>
      <c r="E315" t="str">
        <f t="shared" si="25"/>
        <v/>
      </c>
      <c r="F315" t="str">
        <f t="shared" si="26"/>
        <v/>
      </c>
    </row>
    <row r="316" spans="4:6" x14ac:dyDescent="0.25">
      <c r="D316" t="str">
        <f t="shared" si="24"/>
        <v/>
      </c>
      <c r="E316" t="str">
        <f t="shared" si="25"/>
        <v/>
      </c>
      <c r="F316" t="str">
        <f t="shared" si="26"/>
        <v/>
      </c>
    </row>
    <row r="317" spans="4:6" x14ac:dyDescent="0.25">
      <c r="D317" t="str">
        <f t="shared" si="24"/>
        <v/>
      </c>
      <c r="E317" t="str">
        <f t="shared" si="25"/>
        <v/>
      </c>
      <c r="F317" t="str">
        <f t="shared" si="26"/>
        <v/>
      </c>
    </row>
    <row r="318" spans="4:6" x14ac:dyDescent="0.25">
      <c r="D318" t="str">
        <f t="shared" si="24"/>
        <v/>
      </c>
      <c r="E318" t="str">
        <f t="shared" si="25"/>
        <v/>
      </c>
      <c r="F318" t="str">
        <f t="shared" si="26"/>
        <v/>
      </c>
    </row>
    <row r="319" spans="4:6" x14ac:dyDescent="0.25">
      <c r="D319" t="str">
        <f t="shared" si="24"/>
        <v/>
      </c>
      <c r="E319" t="str">
        <f t="shared" si="25"/>
        <v/>
      </c>
      <c r="F319" t="str">
        <f t="shared" si="26"/>
        <v/>
      </c>
    </row>
    <row r="320" spans="4:6" x14ac:dyDescent="0.25">
      <c r="D320" t="str">
        <f t="shared" si="24"/>
        <v/>
      </c>
      <c r="E320" t="str">
        <f t="shared" si="25"/>
        <v/>
      </c>
      <c r="F320" t="str">
        <f t="shared" si="26"/>
        <v/>
      </c>
    </row>
    <row r="321" spans="4:6" x14ac:dyDescent="0.25">
      <c r="D321" t="str">
        <f t="shared" si="24"/>
        <v/>
      </c>
      <c r="E321" t="str">
        <f t="shared" si="25"/>
        <v/>
      </c>
      <c r="F321" t="str">
        <f t="shared" si="26"/>
        <v/>
      </c>
    </row>
    <row r="322" spans="4:6" x14ac:dyDescent="0.25">
      <c r="D322" t="str">
        <f t="shared" si="24"/>
        <v/>
      </c>
      <c r="E322" t="str">
        <f t="shared" si="25"/>
        <v/>
      </c>
      <c r="F322" t="str">
        <f t="shared" si="26"/>
        <v/>
      </c>
    </row>
    <row r="323" spans="4:6" x14ac:dyDescent="0.25">
      <c r="D323" t="str">
        <f t="shared" si="24"/>
        <v/>
      </c>
      <c r="E323" t="str">
        <f t="shared" si="25"/>
        <v/>
      </c>
      <c r="F323" t="str">
        <f t="shared" si="26"/>
        <v/>
      </c>
    </row>
    <row r="324" spans="4:6" x14ac:dyDescent="0.25">
      <c r="D324" t="str">
        <f t="shared" si="24"/>
        <v/>
      </c>
      <c r="E324" t="str">
        <f t="shared" si="25"/>
        <v/>
      </c>
      <c r="F324" t="str">
        <f t="shared" si="26"/>
        <v/>
      </c>
    </row>
    <row r="325" spans="4:6" x14ac:dyDescent="0.25">
      <c r="D325" t="str">
        <f t="shared" si="24"/>
        <v/>
      </c>
      <c r="E325" t="str">
        <f t="shared" si="25"/>
        <v/>
      </c>
      <c r="F325" t="str">
        <f t="shared" si="26"/>
        <v/>
      </c>
    </row>
    <row r="326" spans="4:6" x14ac:dyDescent="0.25">
      <c r="D326" t="str">
        <f t="shared" si="24"/>
        <v/>
      </c>
      <c r="E326" t="str">
        <f t="shared" si="25"/>
        <v/>
      </c>
      <c r="F326" t="str">
        <f t="shared" si="26"/>
        <v/>
      </c>
    </row>
    <row r="327" spans="4:6" x14ac:dyDescent="0.25">
      <c r="D327" t="str">
        <f t="shared" si="24"/>
        <v/>
      </c>
      <c r="E327" t="str">
        <f t="shared" si="25"/>
        <v/>
      </c>
      <c r="F327" t="str">
        <f t="shared" si="26"/>
        <v/>
      </c>
    </row>
    <row r="328" spans="4:6" x14ac:dyDescent="0.25">
      <c r="D328" t="str">
        <f t="shared" si="24"/>
        <v/>
      </c>
      <c r="E328" t="str">
        <f t="shared" si="25"/>
        <v/>
      </c>
      <c r="F328" t="str">
        <f t="shared" si="26"/>
        <v/>
      </c>
    </row>
    <row r="329" spans="4:6" x14ac:dyDescent="0.25">
      <c r="D329" t="str">
        <f t="shared" si="24"/>
        <v/>
      </c>
      <c r="E329" t="str">
        <f t="shared" si="25"/>
        <v/>
      </c>
      <c r="F329" t="str">
        <f t="shared" si="26"/>
        <v/>
      </c>
    </row>
    <row r="330" spans="4:6" x14ac:dyDescent="0.25">
      <c r="D330" t="str">
        <f t="shared" si="24"/>
        <v/>
      </c>
      <c r="E330" t="str">
        <f t="shared" si="25"/>
        <v/>
      </c>
      <c r="F330" t="str">
        <f t="shared" si="26"/>
        <v/>
      </c>
    </row>
    <row r="331" spans="4:6" x14ac:dyDescent="0.25">
      <c r="D331" t="str">
        <f t="shared" si="24"/>
        <v/>
      </c>
      <c r="E331" t="str">
        <f t="shared" si="25"/>
        <v/>
      </c>
      <c r="F331" t="str">
        <f t="shared" si="26"/>
        <v/>
      </c>
    </row>
    <row r="332" spans="4:6" x14ac:dyDescent="0.25">
      <c r="D332" t="str">
        <f t="shared" si="24"/>
        <v/>
      </c>
      <c r="E332" t="str">
        <f t="shared" si="25"/>
        <v/>
      </c>
      <c r="F332" t="str">
        <f t="shared" si="26"/>
        <v/>
      </c>
    </row>
    <row r="333" spans="4:6" x14ac:dyDescent="0.25">
      <c r="D333" t="str">
        <f t="shared" si="24"/>
        <v/>
      </c>
      <c r="E333" t="str">
        <f t="shared" si="25"/>
        <v/>
      </c>
      <c r="F333" t="str">
        <f t="shared" si="26"/>
        <v/>
      </c>
    </row>
    <row r="334" spans="4:6" x14ac:dyDescent="0.25">
      <c r="D334" t="str">
        <f t="shared" si="24"/>
        <v/>
      </c>
      <c r="E334" t="str">
        <f t="shared" si="25"/>
        <v/>
      </c>
      <c r="F334" t="str">
        <f t="shared" si="26"/>
        <v/>
      </c>
    </row>
    <row r="335" spans="4:6" x14ac:dyDescent="0.25">
      <c r="D335" t="str">
        <f t="shared" si="24"/>
        <v/>
      </c>
      <c r="E335" t="str">
        <f t="shared" si="25"/>
        <v/>
      </c>
      <c r="F335" t="str">
        <f t="shared" si="26"/>
        <v/>
      </c>
    </row>
    <row r="336" spans="4:6" x14ac:dyDescent="0.25">
      <c r="D336" t="str">
        <f t="shared" si="24"/>
        <v/>
      </c>
      <c r="E336" t="str">
        <f t="shared" si="25"/>
        <v/>
      </c>
      <c r="F336" t="str">
        <f t="shared" si="26"/>
        <v/>
      </c>
    </row>
    <row r="337" spans="4:6" x14ac:dyDescent="0.25">
      <c r="D337" t="str">
        <f t="shared" si="24"/>
        <v/>
      </c>
      <c r="E337" t="str">
        <f t="shared" si="25"/>
        <v/>
      </c>
      <c r="F337" t="str">
        <f t="shared" si="26"/>
        <v/>
      </c>
    </row>
    <row r="338" spans="4:6" x14ac:dyDescent="0.25">
      <c r="D338" t="str">
        <f t="shared" si="24"/>
        <v/>
      </c>
      <c r="E338" t="str">
        <f t="shared" si="25"/>
        <v/>
      </c>
      <c r="F338" t="str">
        <f t="shared" si="26"/>
        <v/>
      </c>
    </row>
    <row r="339" spans="4:6" x14ac:dyDescent="0.25">
      <c r="D339" t="str">
        <f t="shared" si="24"/>
        <v/>
      </c>
      <c r="E339" t="str">
        <f t="shared" si="25"/>
        <v/>
      </c>
      <c r="F339" t="str">
        <f t="shared" si="26"/>
        <v/>
      </c>
    </row>
    <row r="340" spans="4:6" x14ac:dyDescent="0.25">
      <c r="D340" t="str">
        <f t="shared" si="24"/>
        <v/>
      </c>
      <c r="E340" t="str">
        <f t="shared" si="25"/>
        <v/>
      </c>
      <c r="F340" t="str">
        <f t="shared" si="26"/>
        <v/>
      </c>
    </row>
    <row r="341" spans="4:6" x14ac:dyDescent="0.25">
      <c r="D341" t="str">
        <f t="shared" si="24"/>
        <v/>
      </c>
      <c r="E341" t="str">
        <f t="shared" si="25"/>
        <v/>
      </c>
      <c r="F341" t="str">
        <f t="shared" si="26"/>
        <v/>
      </c>
    </row>
    <row r="342" spans="4:6" x14ac:dyDescent="0.25">
      <c r="D342" t="str">
        <f t="shared" si="24"/>
        <v/>
      </c>
      <c r="E342" t="str">
        <f t="shared" si="25"/>
        <v/>
      </c>
      <c r="F342" t="str">
        <f t="shared" si="26"/>
        <v/>
      </c>
    </row>
    <row r="343" spans="4:6" x14ac:dyDescent="0.25">
      <c r="D343" t="str">
        <f t="shared" si="24"/>
        <v/>
      </c>
      <c r="E343" t="str">
        <f t="shared" si="25"/>
        <v/>
      </c>
      <c r="F343" t="str">
        <f t="shared" si="26"/>
        <v/>
      </c>
    </row>
    <row r="344" spans="4:6" x14ac:dyDescent="0.25">
      <c r="D344" t="str">
        <f t="shared" si="24"/>
        <v/>
      </c>
      <c r="E344" t="str">
        <f t="shared" si="25"/>
        <v/>
      </c>
      <c r="F344" t="str">
        <f t="shared" si="26"/>
        <v/>
      </c>
    </row>
    <row r="345" spans="4:6" x14ac:dyDescent="0.25">
      <c r="D345" t="str">
        <f t="shared" si="24"/>
        <v/>
      </c>
      <c r="E345" t="str">
        <f t="shared" si="25"/>
        <v/>
      </c>
      <c r="F345" t="str">
        <f t="shared" si="26"/>
        <v/>
      </c>
    </row>
    <row r="346" spans="4:6" x14ac:dyDescent="0.25">
      <c r="D346" t="str">
        <f t="shared" si="24"/>
        <v/>
      </c>
      <c r="E346" t="str">
        <f t="shared" si="25"/>
        <v/>
      </c>
      <c r="F346" t="str">
        <f t="shared" si="26"/>
        <v/>
      </c>
    </row>
    <row r="347" spans="4:6" x14ac:dyDescent="0.25">
      <c r="D347" t="str">
        <f t="shared" si="24"/>
        <v/>
      </c>
      <c r="E347" t="str">
        <f t="shared" si="25"/>
        <v/>
      </c>
      <c r="F347" t="str">
        <f t="shared" si="26"/>
        <v/>
      </c>
    </row>
    <row r="348" spans="4:6" x14ac:dyDescent="0.25">
      <c r="D348" t="str">
        <f t="shared" si="24"/>
        <v/>
      </c>
      <c r="E348" t="str">
        <f t="shared" si="25"/>
        <v/>
      </c>
      <c r="F348" t="str">
        <f t="shared" si="26"/>
        <v/>
      </c>
    </row>
    <row r="349" spans="4:6" x14ac:dyDescent="0.25">
      <c r="D349" t="str">
        <f t="shared" si="24"/>
        <v/>
      </c>
      <c r="E349" t="str">
        <f t="shared" si="25"/>
        <v/>
      </c>
      <c r="F349" t="str">
        <f t="shared" si="26"/>
        <v/>
      </c>
    </row>
    <row r="350" spans="4:6" x14ac:dyDescent="0.25">
      <c r="D350" t="str">
        <f t="shared" si="24"/>
        <v/>
      </c>
      <c r="E350" t="str">
        <f t="shared" si="25"/>
        <v/>
      </c>
      <c r="F350" t="str">
        <f t="shared" si="26"/>
        <v/>
      </c>
    </row>
    <row r="351" spans="4:6" x14ac:dyDescent="0.25">
      <c r="D351" t="str">
        <f t="shared" si="24"/>
        <v/>
      </c>
      <c r="E351" t="str">
        <f t="shared" si="25"/>
        <v/>
      </c>
      <c r="F351" t="str">
        <f t="shared" si="26"/>
        <v/>
      </c>
    </row>
    <row r="352" spans="4:6" x14ac:dyDescent="0.25">
      <c r="D352" t="str">
        <f t="shared" si="24"/>
        <v/>
      </c>
      <c r="E352" t="str">
        <f t="shared" si="25"/>
        <v/>
      </c>
      <c r="F352" t="str">
        <f t="shared" si="26"/>
        <v/>
      </c>
    </row>
    <row r="353" spans="4:6" x14ac:dyDescent="0.25">
      <c r="D353" t="str">
        <f t="shared" si="24"/>
        <v/>
      </c>
      <c r="E353" t="str">
        <f t="shared" si="25"/>
        <v/>
      </c>
      <c r="F353" t="str">
        <f t="shared" si="26"/>
        <v/>
      </c>
    </row>
    <row r="354" spans="4:6" x14ac:dyDescent="0.25">
      <c r="D354" t="str">
        <f t="shared" si="24"/>
        <v/>
      </c>
      <c r="E354" t="str">
        <f t="shared" si="25"/>
        <v/>
      </c>
      <c r="F354" t="str">
        <f t="shared" si="26"/>
        <v/>
      </c>
    </row>
    <row r="355" spans="4:6" x14ac:dyDescent="0.25">
      <c r="D355" t="str">
        <f t="shared" si="24"/>
        <v/>
      </c>
      <c r="E355" t="str">
        <f t="shared" si="25"/>
        <v/>
      </c>
      <c r="F355" t="str">
        <f t="shared" si="26"/>
        <v/>
      </c>
    </row>
    <row r="356" spans="4:6" x14ac:dyDescent="0.25">
      <c r="D356" t="str">
        <f t="shared" si="24"/>
        <v/>
      </c>
      <c r="E356" t="str">
        <f t="shared" si="25"/>
        <v/>
      </c>
      <c r="F356" t="str">
        <f t="shared" si="26"/>
        <v/>
      </c>
    </row>
    <row r="357" spans="4:6" x14ac:dyDescent="0.25">
      <c r="D357" t="str">
        <f t="shared" si="24"/>
        <v/>
      </c>
      <c r="E357" t="str">
        <f t="shared" si="25"/>
        <v/>
      </c>
      <c r="F357" t="str">
        <f t="shared" si="26"/>
        <v/>
      </c>
    </row>
    <row r="358" spans="4:6" x14ac:dyDescent="0.25">
      <c r="D358" t="str">
        <f t="shared" si="24"/>
        <v/>
      </c>
      <c r="E358" t="str">
        <f t="shared" si="25"/>
        <v/>
      </c>
      <c r="F358" t="str">
        <f t="shared" si="26"/>
        <v/>
      </c>
    </row>
    <row r="359" spans="4:6" x14ac:dyDescent="0.25">
      <c r="D359" t="str">
        <f t="shared" si="24"/>
        <v/>
      </c>
      <c r="E359" t="str">
        <f t="shared" si="25"/>
        <v/>
      </c>
      <c r="F359" t="str">
        <f t="shared" si="26"/>
        <v/>
      </c>
    </row>
    <row r="360" spans="4:6" x14ac:dyDescent="0.25">
      <c r="D360" t="str">
        <f t="shared" si="24"/>
        <v/>
      </c>
      <c r="E360" t="str">
        <f t="shared" si="25"/>
        <v/>
      </c>
      <c r="F360" t="str">
        <f t="shared" si="26"/>
        <v/>
      </c>
    </row>
    <row r="361" spans="4:6" x14ac:dyDescent="0.25">
      <c r="D361" t="str">
        <f t="shared" si="24"/>
        <v/>
      </c>
      <c r="E361" t="str">
        <f t="shared" si="25"/>
        <v/>
      </c>
      <c r="F361" t="str">
        <f t="shared" si="26"/>
        <v/>
      </c>
    </row>
    <row r="362" spans="4:6" x14ac:dyDescent="0.25">
      <c r="D362" t="str">
        <f t="shared" si="24"/>
        <v/>
      </c>
      <c r="E362" t="str">
        <f t="shared" si="25"/>
        <v/>
      </c>
      <c r="F362" t="str">
        <f t="shared" si="26"/>
        <v/>
      </c>
    </row>
    <row r="363" spans="4:6" x14ac:dyDescent="0.25">
      <c r="D363" t="str">
        <f t="shared" si="24"/>
        <v/>
      </c>
      <c r="E363" t="str">
        <f t="shared" si="25"/>
        <v/>
      </c>
      <c r="F363" t="str">
        <f t="shared" si="26"/>
        <v/>
      </c>
    </row>
    <row r="364" spans="4:6" x14ac:dyDescent="0.25">
      <c r="D364" t="str">
        <f t="shared" si="24"/>
        <v/>
      </c>
      <c r="E364" t="str">
        <f t="shared" si="25"/>
        <v/>
      </c>
      <c r="F364" t="str">
        <f t="shared" si="26"/>
        <v/>
      </c>
    </row>
    <row r="365" spans="4:6" x14ac:dyDescent="0.25">
      <c r="D365" t="str">
        <f t="shared" si="24"/>
        <v/>
      </c>
      <c r="E365" t="str">
        <f t="shared" si="25"/>
        <v/>
      </c>
      <c r="F365" t="str">
        <f t="shared" si="26"/>
        <v/>
      </c>
    </row>
    <row r="366" spans="4:6" x14ac:dyDescent="0.25">
      <c r="D366" t="str">
        <f t="shared" si="24"/>
        <v/>
      </c>
      <c r="E366" t="str">
        <f t="shared" si="25"/>
        <v/>
      </c>
      <c r="F366" t="str">
        <f t="shared" si="26"/>
        <v/>
      </c>
    </row>
    <row r="367" spans="4:6" x14ac:dyDescent="0.25">
      <c r="D367" t="str">
        <f t="shared" si="24"/>
        <v/>
      </c>
      <c r="E367" t="str">
        <f t="shared" si="25"/>
        <v/>
      </c>
      <c r="F367" t="str">
        <f t="shared" si="26"/>
        <v/>
      </c>
    </row>
    <row r="368" spans="4:6" x14ac:dyDescent="0.25">
      <c r="D368" t="str">
        <f t="shared" si="24"/>
        <v/>
      </c>
      <c r="E368" t="str">
        <f t="shared" si="25"/>
        <v/>
      </c>
      <c r="F368" t="str">
        <f t="shared" si="26"/>
        <v/>
      </c>
    </row>
    <row r="369" spans="4:6" x14ac:dyDescent="0.25">
      <c r="D369" t="str">
        <f t="shared" si="24"/>
        <v/>
      </c>
      <c r="E369" t="str">
        <f t="shared" si="25"/>
        <v/>
      </c>
      <c r="F369" t="str">
        <f t="shared" si="26"/>
        <v/>
      </c>
    </row>
    <row r="370" spans="4:6" x14ac:dyDescent="0.25">
      <c r="D370" t="str">
        <f t="shared" si="24"/>
        <v/>
      </c>
      <c r="E370" t="str">
        <f t="shared" si="25"/>
        <v/>
      </c>
      <c r="F370" t="str">
        <f t="shared" si="26"/>
        <v/>
      </c>
    </row>
    <row r="371" spans="4:6" x14ac:dyDescent="0.25">
      <c r="D371" t="str">
        <f t="shared" si="24"/>
        <v/>
      </c>
      <c r="E371" t="str">
        <f t="shared" si="25"/>
        <v/>
      </c>
      <c r="F371" t="str">
        <f t="shared" si="26"/>
        <v/>
      </c>
    </row>
    <row r="372" spans="4:6" x14ac:dyDescent="0.25">
      <c r="D372" t="str">
        <f t="shared" si="24"/>
        <v/>
      </c>
      <c r="E372" t="str">
        <f t="shared" si="25"/>
        <v/>
      </c>
      <c r="F372" t="str">
        <f t="shared" si="26"/>
        <v/>
      </c>
    </row>
    <row r="373" spans="4:6" x14ac:dyDescent="0.25">
      <c r="D373" t="str">
        <f t="shared" ref="D373:D436" si="27">IF(ISBLANK(C373),"",VLOOKUP(C373,Entry,2,FALSE))</f>
        <v/>
      </c>
      <c r="E373" t="str">
        <f t="shared" ref="E373:E436" si="28">IF(ISBLANK(C373),"",VLOOKUP(C373,Entry,3,FALSE))</f>
        <v/>
      </c>
      <c r="F373" t="str">
        <f t="shared" ref="F373:F436" si="29">IF(ISBLANK(C373),"",VLOOKUP(C373,Entry,7,FALSE))</f>
        <v/>
      </c>
    </row>
    <row r="374" spans="4:6" x14ac:dyDescent="0.25">
      <c r="D374" t="str">
        <f t="shared" si="27"/>
        <v/>
      </c>
      <c r="E374" t="str">
        <f t="shared" si="28"/>
        <v/>
      </c>
      <c r="F374" t="str">
        <f t="shared" si="29"/>
        <v/>
      </c>
    </row>
    <row r="375" spans="4:6" x14ac:dyDescent="0.25">
      <c r="D375" t="str">
        <f t="shared" si="27"/>
        <v/>
      </c>
      <c r="E375" t="str">
        <f t="shared" si="28"/>
        <v/>
      </c>
      <c r="F375" t="str">
        <f t="shared" si="29"/>
        <v/>
      </c>
    </row>
    <row r="376" spans="4:6" x14ac:dyDescent="0.25">
      <c r="D376" t="str">
        <f t="shared" si="27"/>
        <v/>
      </c>
      <c r="E376" t="str">
        <f t="shared" si="28"/>
        <v/>
      </c>
      <c r="F376" t="str">
        <f t="shared" si="29"/>
        <v/>
      </c>
    </row>
    <row r="377" spans="4:6" x14ac:dyDescent="0.25">
      <c r="D377" t="str">
        <f t="shared" si="27"/>
        <v/>
      </c>
      <c r="E377" t="str">
        <f t="shared" si="28"/>
        <v/>
      </c>
      <c r="F377" t="str">
        <f t="shared" si="29"/>
        <v/>
      </c>
    </row>
    <row r="378" spans="4:6" x14ac:dyDescent="0.25">
      <c r="D378" t="str">
        <f t="shared" si="27"/>
        <v/>
      </c>
      <c r="E378" t="str">
        <f t="shared" si="28"/>
        <v/>
      </c>
      <c r="F378" t="str">
        <f t="shared" si="29"/>
        <v/>
      </c>
    </row>
    <row r="379" spans="4:6" x14ac:dyDescent="0.25">
      <c r="D379" t="str">
        <f t="shared" si="27"/>
        <v/>
      </c>
      <c r="E379" t="str">
        <f t="shared" si="28"/>
        <v/>
      </c>
      <c r="F379" t="str">
        <f t="shared" si="29"/>
        <v/>
      </c>
    </row>
    <row r="380" spans="4:6" x14ac:dyDescent="0.25">
      <c r="D380" t="str">
        <f t="shared" si="27"/>
        <v/>
      </c>
      <c r="E380" t="str">
        <f t="shared" si="28"/>
        <v/>
      </c>
      <c r="F380" t="str">
        <f t="shared" si="29"/>
        <v/>
      </c>
    </row>
    <row r="381" spans="4:6" x14ac:dyDescent="0.25">
      <c r="D381" t="str">
        <f t="shared" si="27"/>
        <v/>
      </c>
      <c r="E381" t="str">
        <f t="shared" si="28"/>
        <v/>
      </c>
      <c r="F381" t="str">
        <f t="shared" si="29"/>
        <v/>
      </c>
    </row>
    <row r="382" spans="4:6" x14ac:dyDescent="0.25">
      <c r="D382" t="str">
        <f t="shared" si="27"/>
        <v/>
      </c>
      <c r="E382" t="str">
        <f t="shared" si="28"/>
        <v/>
      </c>
      <c r="F382" t="str">
        <f t="shared" si="29"/>
        <v/>
      </c>
    </row>
    <row r="383" spans="4:6" x14ac:dyDescent="0.25">
      <c r="D383" t="str">
        <f t="shared" si="27"/>
        <v/>
      </c>
      <c r="E383" t="str">
        <f t="shared" si="28"/>
        <v/>
      </c>
      <c r="F383" t="str">
        <f t="shared" si="29"/>
        <v/>
      </c>
    </row>
    <row r="384" spans="4:6" x14ac:dyDescent="0.25">
      <c r="D384" t="str">
        <f t="shared" si="27"/>
        <v/>
      </c>
      <c r="E384" t="str">
        <f t="shared" si="28"/>
        <v/>
      </c>
      <c r="F384" t="str">
        <f t="shared" si="29"/>
        <v/>
      </c>
    </row>
    <row r="385" spans="4:6" x14ac:dyDescent="0.25">
      <c r="D385" t="str">
        <f t="shared" si="27"/>
        <v/>
      </c>
      <c r="E385" t="str">
        <f t="shared" si="28"/>
        <v/>
      </c>
      <c r="F385" t="str">
        <f t="shared" si="29"/>
        <v/>
      </c>
    </row>
    <row r="386" spans="4:6" x14ac:dyDescent="0.25">
      <c r="D386" t="str">
        <f t="shared" si="27"/>
        <v/>
      </c>
      <c r="E386" t="str">
        <f t="shared" si="28"/>
        <v/>
      </c>
      <c r="F386" t="str">
        <f t="shared" si="29"/>
        <v/>
      </c>
    </row>
    <row r="387" spans="4:6" x14ac:dyDescent="0.25">
      <c r="D387" t="str">
        <f t="shared" si="27"/>
        <v/>
      </c>
      <c r="E387" t="str">
        <f t="shared" si="28"/>
        <v/>
      </c>
      <c r="F387" t="str">
        <f t="shared" si="29"/>
        <v/>
      </c>
    </row>
    <row r="388" spans="4:6" x14ac:dyDescent="0.25">
      <c r="D388" t="str">
        <f t="shared" si="27"/>
        <v/>
      </c>
      <c r="E388" t="str">
        <f t="shared" si="28"/>
        <v/>
      </c>
      <c r="F388" t="str">
        <f t="shared" si="29"/>
        <v/>
      </c>
    </row>
    <row r="389" spans="4:6" x14ac:dyDescent="0.25">
      <c r="D389" t="str">
        <f t="shared" si="27"/>
        <v/>
      </c>
      <c r="E389" t="str">
        <f t="shared" si="28"/>
        <v/>
      </c>
      <c r="F389" t="str">
        <f t="shared" si="29"/>
        <v/>
      </c>
    </row>
    <row r="390" spans="4:6" x14ac:dyDescent="0.25">
      <c r="D390" t="str">
        <f t="shared" si="27"/>
        <v/>
      </c>
      <c r="E390" t="str">
        <f t="shared" si="28"/>
        <v/>
      </c>
      <c r="F390" t="str">
        <f t="shared" si="29"/>
        <v/>
      </c>
    </row>
    <row r="391" spans="4:6" x14ac:dyDescent="0.25">
      <c r="D391" t="str">
        <f t="shared" si="27"/>
        <v/>
      </c>
      <c r="E391" t="str">
        <f t="shared" si="28"/>
        <v/>
      </c>
      <c r="F391" t="str">
        <f t="shared" si="29"/>
        <v/>
      </c>
    </row>
    <row r="392" spans="4:6" x14ac:dyDescent="0.25">
      <c r="D392" t="str">
        <f t="shared" si="27"/>
        <v/>
      </c>
      <c r="E392" t="str">
        <f t="shared" si="28"/>
        <v/>
      </c>
      <c r="F392" t="str">
        <f t="shared" si="29"/>
        <v/>
      </c>
    </row>
    <row r="393" spans="4:6" x14ac:dyDescent="0.25">
      <c r="D393" t="str">
        <f t="shared" si="27"/>
        <v/>
      </c>
      <c r="E393" t="str">
        <f t="shared" si="28"/>
        <v/>
      </c>
      <c r="F393" t="str">
        <f t="shared" si="29"/>
        <v/>
      </c>
    </row>
    <row r="394" spans="4:6" x14ac:dyDescent="0.25">
      <c r="D394" t="str">
        <f t="shared" si="27"/>
        <v/>
      </c>
      <c r="E394" t="str">
        <f t="shared" si="28"/>
        <v/>
      </c>
      <c r="F394" t="str">
        <f t="shared" si="29"/>
        <v/>
      </c>
    </row>
    <row r="395" spans="4:6" x14ac:dyDescent="0.25">
      <c r="D395" t="str">
        <f t="shared" si="27"/>
        <v/>
      </c>
      <c r="E395" t="str">
        <f t="shared" si="28"/>
        <v/>
      </c>
      <c r="F395" t="str">
        <f t="shared" si="29"/>
        <v/>
      </c>
    </row>
    <row r="396" spans="4:6" x14ac:dyDescent="0.25">
      <c r="D396" t="str">
        <f t="shared" si="27"/>
        <v/>
      </c>
      <c r="E396" t="str">
        <f t="shared" si="28"/>
        <v/>
      </c>
      <c r="F396" t="str">
        <f t="shared" si="29"/>
        <v/>
      </c>
    </row>
    <row r="397" spans="4:6" x14ac:dyDescent="0.25">
      <c r="D397" t="str">
        <f t="shared" si="27"/>
        <v/>
      </c>
      <c r="E397" t="str">
        <f t="shared" si="28"/>
        <v/>
      </c>
      <c r="F397" t="str">
        <f t="shared" si="29"/>
        <v/>
      </c>
    </row>
    <row r="398" spans="4:6" x14ac:dyDescent="0.25">
      <c r="D398" t="str">
        <f t="shared" si="27"/>
        <v/>
      </c>
      <c r="E398" t="str">
        <f t="shared" si="28"/>
        <v/>
      </c>
      <c r="F398" t="str">
        <f t="shared" si="29"/>
        <v/>
      </c>
    </row>
    <row r="399" spans="4:6" x14ac:dyDescent="0.25">
      <c r="D399" t="str">
        <f t="shared" si="27"/>
        <v/>
      </c>
      <c r="E399" t="str">
        <f t="shared" si="28"/>
        <v/>
      </c>
      <c r="F399" t="str">
        <f t="shared" si="29"/>
        <v/>
      </c>
    </row>
    <row r="400" spans="4:6" x14ac:dyDescent="0.25">
      <c r="D400" t="str">
        <f t="shared" si="27"/>
        <v/>
      </c>
      <c r="E400" t="str">
        <f t="shared" si="28"/>
        <v/>
      </c>
      <c r="F400" t="str">
        <f t="shared" si="29"/>
        <v/>
      </c>
    </row>
    <row r="401" spans="4:6" x14ac:dyDescent="0.25">
      <c r="D401" t="str">
        <f t="shared" si="27"/>
        <v/>
      </c>
      <c r="E401" t="str">
        <f t="shared" si="28"/>
        <v/>
      </c>
      <c r="F401" t="str">
        <f t="shared" si="29"/>
        <v/>
      </c>
    </row>
    <row r="402" spans="4:6" x14ac:dyDescent="0.25">
      <c r="D402" t="str">
        <f t="shared" si="27"/>
        <v/>
      </c>
      <c r="E402" t="str">
        <f t="shared" si="28"/>
        <v/>
      </c>
      <c r="F402" t="str">
        <f t="shared" si="29"/>
        <v/>
      </c>
    </row>
    <row r="403" spans="4:6" x14ac:dyDescent="0.25">
      <c r="D403" t="str">
        <f t="shared" si="27"/>
        <v/>
      </c>
      <c r="E403" t="str">
        <f t="shared" si="28"/>
        <v/>
      </c>
      <c r="F403" t="str">
        <f t="shared" si="29"/>
        <v/>
      </c>
    </row>
    <row r="404" spans="4:6" x14ac:dyDescent="0.25">
      <c r="D404" t="str">
        <f t="shared" si="27"/>
        <v/>
      </c>
      <c r="E404" t="str">
        <f t="shared" si="28"/>
        <v/>
      </c>
      <c r="F404" t="str">
        <f t="shared" si="29"/>
        <v/>
      </c>
    </row>
    <row r="405" spans="4:6" x14ac:dyDescent="0.25">
      <c r="D405" t="str">
        <f t="shared" si="27"/>
        <v/>
      </c>
      <c r="E405" t="str">
        <f t="shared" si="28"/>
        <v/>
      </c>
      <c r="F405" t="str">
        <f t="shared" si="29"/>
        <v/>
      </c>
    </row>
    <row r="406" spans="4:6" x14ac:dyDescent="0.25">
      <c r="D406" t="str">
        <f t="shared" si="27"/>
        <v/>
      </c>
      <c r="E406" t="str">
        <f t="shared" si="28"/>
        <v/>
      </c>
      <c r="F406" t="str">
        <f t="shared" si="29"/>
        <v/>
      </c>
    </row>
    <row r="407" spans="4:6" x14ac:dyDescent="0.25">
      <c r="D407" t="str">
        <f t="shared" si="27"/>
        <v/>
      </c>
      <c r="E407" t="str">
        <f t="shared" si="28"/>
        <v/>
      </c>
      <c r="F407" t="str">
        <f t="shared" si="29"/>
        <v/>
      </c>
    </row>
    <row r="408" spans="4:6" x14ac:dyDescent="0.25">
      <c r="D408" t="str">
        <f t="shared" si="27"/>
        <v/>
      </c>
      <c r="E408" t="str">
        <f t="shared" si="28"/>
        <v/>
      </c>
      <c r="F408" t="str">
        <f t="shared" si="29"/>
        <v/>
      </c>
    </row>
    <row r="409" spans="4:6" x14ac:dyDescent="0.25">
      <c r="D409" t="str">
        <f t="shared" si="27"/>
        <v/>
      </c>
      <c r="E409" t="str">
        <f t="shared" si="28"/>
        <v/>
      </c>
      <c r="F409" t="str">
        <f t="shared" si="29"/>
        <v/>
      </c>
    </row>
    <row r="410" spans="4:6" x14ac:dyDescent="0.25">
      <c r="D410" t="str">
        <f t="shared" si="27"/>
        <v/>
      </c>
      <c r="E410" t="str">
        <f t="shared" si="28"/>
        <v/>
      </c>
      <c r="F410" t="str">
        <f t="shared" si="29"/>
        <v/>
      </c>
    </row>
    <row r="411" spans="4:6" x14ac:dyDescent="0.25">
      <c r="D411" t="str">
        <f t="shared" si="27"/>
        <v/>
      </c>
      <c r="E411" t="str">
        <f t="shared" si="28"/>
        <v/>
      </c>
      <c r="F411" t="str">
        <f t="shared" si="29"/>
        <v/>
      </c>
    </row>
    <row r="412" spans="4:6" x14ac:dyDescent="0.25">
      <c r="D412" t="str">
        <f t="shared" si="27"/>
        <v/>
      </c>
      <c r="E412" t="str">
        <f t="shared" si="28"/>
        <v/>
      </c>
      <c r="F412" t="str">
        <f t="shared" si="29"/>
        <v/>
      </c>
    </row>
    <row r="413" spans="4:6" x14ac:dyDescent="0.25">
      <c r="D413" t="str">
        <f t="shared" si="27"/>
        <v/>
      </c>
      <c r="E413" t="str">
        <f t="shared" si="28"/>
        <v/>
      </c>
      <c r="F413" t="str">
        <f t="shared" si="29"/>
        <v/>
      </c>
    </row>
    <row r="414" spans="4:6" x14ac:dyDescent="0.25">
      <c r="D414" t="str">
        <f t="shared" si="27"/>
        <v/>
      </c>
      <c r="E414" t="str">
        <f t="shared" si="28"/>
        <v/>
      </c>
      <c r="F414" t="str">
        <f t="shared" si="29"/>
        <v/>
      </c>
    </row>
    <row r="415" spans="4:6" x14ac:dyDescent="0.25">
      <c r="D415" t="str">
        <f t="shared" si="27"/>
        <v/>
      </c>
      <c r="E415" t="str">
        <f t="shared" si="28"/>
        <v/>
      </c>
      <c r="F415" t="str">
        <f t="shared" si="29"/>
        <v/>
      </c>
    </row>
    <row r="416" spans="4:6" x14ac:dyDescent="0.25">
      <c r="D416" t="str">
        <f t="shared" si="27"/>
        <v/>
      </c>
      <c r="E416" t="str">
        <f t="shared" si="28"/>
        <v/>
      </c>
      <c r="F416" t="str">
        <f t="shared" si="29"/>
        <v/>
      </c>
    </row>
    <row r="417" spans="4:6" x14ac:dyDescent="0.25">
      <c r="D417" t="str">
        <f t="shared" si="27"/>
        <v/>
      </c>
      <c r="E417" t="str">
        <f t="shared" si="28"/>
        <v/>
      </c>
      <c r="F417" t="str">
        <f t="shared" si="29"/>
        <v/>
      </c>
    </row>
    <row r="418" spans="4:6" x14ac:dyDescent="0.25">
      <c r="D418" t="str">
        <f t="shared" si="27"/>
        <v/>
      </c>
      <c r="E418" t="str">
        <f t="shared" si="28"/>
        <v/>
      </c>
      <c r="F418" t="str">
        <f t="shared" si="29"/>
        <v/>
      </c>
    </row>
    <row r="419" spans="4:6" x14ac:dyDescent="0.25">
      <c r="D419" t="str">
        <f t="shared" si="27"/>
        <v/>
      </c>
      <c r="E419" t="str">
        <f t="shared" si="28"/>
        <v/>
      </c>
      <c r="F419" t="str">
        <f t="shared" si="29"/>
        <v/>
      </c>
    </row>
    <row r="420" spans="4:6" x14ac:dyDescent="0.25">
      <c r="D420" t="str">
        <f t="shared" si="27"/>
        <v/>
      </c>
      <c r="E420" t="str">
        <f t="shared" si="28"/>
        <v/>
      </c>
      <c r="F420" t="str">
        <f t="shared" si="29"/>
        <v/>
      </c>
    </row>
    <row r="421" spans="4:6" x14ac:dyDescent="0.25">
      <c r="D421" t="str">
        <f t="shared" si="27"/>
        <v/>
      </c>
      <c r="E421" t="str">
        <f t="shared" si="28"/>
        <v/>
      </c>
      <c r="F421" t="str">
        <f t="shared" si="29"/>
        <v/>
      </c>
    </row>
    <row r="422" spans="4:6" x14ac:dyDescent="0.25">
      <c r="D422" t="str">
        <f t="shared" si="27"/>
        <v/>
      </c>
      <c r="E422" t="str">
        <f t="shared" si="28"/>
        <v/>
      </c>
      <c r="F422" t="str">
        <f t="shared" si="29"/>
        <v/>
      </c>
    </row>
    <row r="423" spans="4:6" x14ac:dyDescent="0.25">
      <c r="D423" t="str">
        <f t="shared" si="27"/>
        <v/>
      </c>
      <c r="E423" t="str">
        <f t="shared" si="28"/>
        <v/>
      </c>
      <c r="F423" t="str">
        <f t="shared" si="29"/>
        <v/>
      </c>
    </row>
    <row r="424" spans="4:6" x14ac:dyDescent="0.25">
      <c r="D424" t="str">
        <f t="shared" si="27"/>
        <v/>
      </c>
      <c r="E424" t="str">
        <f t="shared" si="28"/>
        <v/>
      </c>
      <c r="F424" t="str">
        <f t="shared" si="29"/>
        <v/>
      </c>
    </row>
    <row r="425" spans="4:6" x14ac:dyDescent="0.25">
      <c r="D425" t="str">
        <f t="shared" si="27"/>
        <v/>
      </c>
      <c r="E425" t="str">
        <f t="shared" si="28"/>
        <v/>
      </c>
      <c r="F425" t="str">
        <f t="shared" si="29"/>
        <v/>
      </c>
    </row>
    <row r="426" spans="4:6" x14ac:dyDescent="0.25">
      <c r="D426" t="str">
        <f t="shared" si="27"/>
        <v/>
      </c>
      <c r="E426" t="str">
        <f t="shared" si="28"/>
        <v/>
      </c>
      <c r="F426" t="str">
        <f t="shared" si="29"/>
        <v/>
      </c>
    </row>
    <row r="427" spans="4:6" x14ac:dyDescent="0.25">
      <c r="D427" t="str">
        <f t="shared" si="27"/>
        <v/>
      </c>
      <c r="E427" t="str">
        <f t="shared" si="28"/>
        <v/>
      </c>
      <c r="F427" t="str">
        <f t="shared" si="29"/>
        <v/>
      </c>
    </row>
    <row r="428" spans="4:6" x14ac:dyDescent="0.25">
      <c r="D428" t="str">
        <f t="shared" si="27"/>
        <v/>
      </c>
      <c r="E428" t="str">
        <f t="shared" si="28"/>
        <v/>
      </c>
      <c r="F428" t="str">
        <f t="shared" si="29"/>
        <v/>
      </c>
    </row>
    <row r="429" spans="4:6" x14ac:dyDescent="0.25">
      <c r="D429" t="str">
        <f t="shared" si="27"/>
        <v/>
      </c>
      <c r="E429" t="str">
        <f t="shared" si="28"/>
        <v/>
      </c>
      <c r="F429" t="str">
        <f t="shared" si="29"/>
        <v/>
      </c>
    </row>
    <row r="430" spans="4:6" x14ac:dyDescent="0.25">
      <c r="D430" t="str">
        <f t="shared" si="27"/>
        <v/>
      </c>
      <c r="E430" t="str">
        <f t="shared" si="28"/>
        <v/>
      </c>
      <c r="F430" t="str">
        <f t="shared" si="29"/>
        <v/>
      </c>
    </row>
    <row r="431" spans="4:6" x14ac:dyDescent="0.25">
      <c r="D431" t="str">
        <f t="shared" si="27"/>
        <v/>
      </c>
      <c r="E431" t="str">
        <f t="shared" si="28"/>
        <v/>
      </c>
      <c r="F431" t="str">
        <f t="shared" si="29"/>
        <v/>
      </c>
    </row>
    <row r="432" spans="4:6" x14ac:dyDescent="0.25">
      <c r="D432" t="str">
        <f t="shared" si="27"/>
        <v/>
      </c>
      <c r="E432" t="str">
        <f t="shared" si="28"/>
        <v/>
      </c>
      <c r="F432" t="str">
        <f t="shared" si="29"/>
        <v/>
      </c>
    </row>
    <row r="433" spans="4:6" x14ac:dyDescent="0.25">
      <c r="D433" t="str">
        <f t="shared" si="27"/>
        <v/>
      </c>
      <c r="E433" t="str">
        <f t="shared" si="28"/>
        <v/>
      </c>
      <c r="F433" t="str">
        <f t="shared" si="29"/>
        <v/>
      </c>
    </row>
    <row r="434" spans="4:6" x14ac:dyDescent="0.25">
      <c r="D434" t="str">
        <f t="shared" si="27"/>
        <v/>
      </c>
      <c r="E434" t="str">
        <f t="shared" si="28"/>
        <v/>
      </c>
      <c r="F434" t="str">
        <f t="shared" si="29"/>
        <v/>
      </c>
    </row>
    <row r="435" spans="4:6" x14ac:dyDescent="0.25">
      <c r="D435" t="str">
        <f t="shared" si="27"/>
        <v/>
      </c>
      <c r="E435" t="str">
        <f t="shared" si="28"/>
        <v/>
      </c>
      <c r="F435" t="str">
        <f t="shared" si="29"/>
        <v/>
      </c>
    </row>
    <row r="436" spans="4:6" x14ac:dyDescent="0.25">
      <c r="D436" t="str">
        <f t="shared" si="27"/>
        <v/>
      </c>
      <c r="E436" t="str">
        <f t="shared" si="28"/>
        <v/>
      </c>
      <c r="F436" t="str">
        <f t="shared" si="29"/>
        <v/>
      </c>
    </row>
    <row r="437" spans="4:6" x14ac:dyDescent="0.25">
      <c r="D437" t="str">
        <f t="shared" ref="D437:D459" si="30">IF(ISBLANK(C437),"",VLOOKUP(C437,Entry,2,FALSE))</f>
        <v/>
      </c>
      <c r="E437" t="str">
        <f t="shared" ref="E437:E459" si="31">IF(ISBLANK(C437),"",VLOOKUP(C437,Entry,3,FALSE))</f>
        <v/>
      </c>
      <c r="F437" t="str">
        <f t="shared" ref="F437:F459" si="32">IF(ISBLANK(C437),"",VLOOKUP(C437,Entry,7,FALSE))</f>
        <v/>
      </c>
    </row>
    <row r="438" spans="4:6" x14ac:dyDescent="0.25">
      <c r="D438" t="str">
        <f t="shared" si="30"/>
        <v/>
      </c>
      <c r="E438" t="str">
        <f t="shared" si="31"/>
        <v/>
      </c>
      <c r="F438" t="str">
        <f t="shared" si="32"/>
        <v/>
      </c>
    </row>
    <row r="439" spans="4:6" x14ac:dyDescent="0.25">
      <c r="D439" t="str">
        <f t="shared" si="30"/>
        <v/>
      </c>
      <c r="E439" t="str">
        <f t="shared" si="31"/>
        <v/>
      </c>
      <c r="F439" t="str">
        <f t="shared" si="32"/>
        <v/>
      </c>
    </row>
    <row r="440" spans="4:6" x14ac:dyDescent="0.25">
      <c r="D440" t="str">
        <f t="shared" si="30"/>
        <v/>
      </c>
      <c r="E440" t="str">
        <f t="shared" si="31"/>
        <v/>
      </c>
      <c r="F440" t="str">
        <f t="shared" si="32"/>
        <v/>
      </c>
    </row>
    <row r="441" spans="4:6" x14ac:dyDescent="0.25">
      <c r="D441" t="str">
        <f t="shared" si="30"/>
        <v/>
      </c>
      <c r="E441" t="str">
        <f t="shared" si="31"/>
        <v/>
      </c>
      <c r="F441" t="str">
        <f t="shared" si="32"/>
        <v/>
      </c>
    </row>
    <row r="442" spans="4:6" x14ac:dyDescent="0.25">
      <c r="D442" t="str">
        <f t="shared" si="30"/>
        <v/>
      </c>
      <c r="E442" t="str">
        <f t="shared" si="31"/>
        <v/>
      </c>
      <c r="F442" t="str">
        <f t="shared" si="32"/>
        <v/>
      </c>
    </row>
    <row r="443" spans="4:6" x14ac:dyDescent="0.25">
      <c r="D443" t="str">
        <f t="shared" si="30"/>
        <v/>
      </c>
      <c r="E443" t="str">
        <f t="shared" si="31"/>
        <v/>
      </c>
      <c r="F443" t="str">
        <f t="shared" si="32"/>
        <v/>
      </c>
    </row>
    <row r="444" spans="4:6" x14ac:dyDescent="0.25">
      <c r="D444" t="str">
        <f t="shared" si="30"/>
        <v/>
      </c>
      <c r="E444" t="str">
        <f t="shared" si="31"/>
        <v/>
      </c>
      <c r="F444" t="str">
        <f t="shared" si="32"/>
        <v/>
      </c>
    </row>
    <row r="445" spans="4:6" x14ac:dyDescent="0.25">
      <c r="D445" t="str">
        <f t="shared" si="30"/>
        <v/>
      </c>
      <c r="E445" t="str">
        <f t="shared" si="31"/>
        <v/>
      </c>
      <c r="F445" t="str">
        <f t="shared" si="32"/>
        <v/>
      </c>
    </row>
    <row r="446" spans="4:6" x14ac:dyDescent="0.25">
      <c r="D446" t="str">
        <f t="shared" si="30"/>
        <v/>
      </c>
      <c r="E446" t="str">
        <f t="shared" si="31"/>
        <v/>
      </c>
      <c r="F446" t="str">
        <f t="shared" si="32"/>
        <v/>
      </c>
    </row>
    <row r="447" spans="4:6" x14ac:dyDescent="0.25">
      <c r="D447" t="str">
        <f t="shared" si="30"/>
        <v/>
      </c>
      <c r="E447" t="str">
        <f t="shared" si="31"/>
        <v/>
      </c>
      <c r="F447" t="str">
        <f t="shared" si="32"/>
        <v/>
      </c>
    </row>
    <row r="448" spans="4:6" x14ac:dyDescent="0.25">
      <c r="D448" t="str">
        <f t="shared" si="30"/>
        <v/>
      </c>
      <c r="E448" t="str">
        <f t="shared" si="31"/>
        <v/>
      </c>
      <c r="F448" t="str">
        <f t="shared" si="32"/>
        <v/>
      </c>
    </row>
    <row r="449" spans="4:6" x14ac:dyDescent="0.25">
      <c r="D449" t="str">
        <f t="shared" si="30"/>
        <v/>
      </c>
      <c r="E449" t="str">
        <f t="shared" si="31"/>
        <v/>
      </c>
      <c r="F449" t="str">
        <f t="shared" si="32"/>
        <v/>
      </c>
    </row>
    <row r="450" spans="4:6" x14ac:dyDescent="0.25">
      <c r="D450" t="str">
        <f t="shared" si="30"/>
        <v/>
      </c>
      <c r="E450" t="str">
        <f t="shared" si="31"/>
        <v/>
      </c>
      <c r="F450" t="str">
        <f t="shared" si="32"/>
        <v/>
      </c>
    </row>
    <row r="451" spans="4:6" x14ac:dyDescent="0.25">
      <c r="D451" t="str">
        <f t="shared" si="30"/>
        <v/>
      </c>
      <c r="E451" t="str">
        <f t="shared" si="31"/>
        <v/>
      </c>
      <c r="F451" t="str">
        <f t="shared" si="32"/>
        <v/>
      </c>
    </row>
    <row r="452" spans="4:6" x14ac:dyDescent="0.25">
      <c r="D452" t="str">
        <f t="shared" si="30"/>
        <v/>
      </c>
      <c r="E452" t="str">
        <f t="shared" si="31"/>
        <v/>
      </c>
      <c r="F452" t="str">
        <f t="shared" si="32"/>
        <v/>
      </c>
    </row>
    <row r="453" spans="4:6" x14ac:dyDescent="0.25">
      <c r="D453" t="str">
        <f t="shared" si="30"/>
        <v/>
      </c>
      <c r="E453" t="str">
        <f t="shared" si="31"/>
        <v/>
      </c>
      <c r="F453" t="str">
        <f t="shared" si="32"/>
        <v/>
      </c>
    </row>
    <row r="454" spans="4:6" x14ac:dyDescent="0.25">
      <c r="D454" t="str">
        <f t="shared" si="30"/>
        <v/>
      </c>
      <c r="E454" t="str">
        <f t="shared" si="31"/>
        <v/>
      </c>
      <c r="F454" t="str">
        <f t="shared" si="32"/>
        <v/>
      </c>
    </row>
    <row r="455" spans="4:6" x14ac:dyDescent="0.25">
      <c r="D455" t="str">
        <f t="shared" si="30"/>
        <v/>
      </c>
      <c r="E455" t="str">
        <f t="shared" si="31"/>
        <v/>
      </c>
      <c r="F455" t="str">
        <f t="shared" si="32"/>
        <v/>
      </c>
    </row>
    <row r="456" spans="4:6" x14ac:dyDescent="0.25">
      <c r="D456" t="str">
        <f t="shared" si="30"/>
        <v/>
      </c>
      <c r="E456" t="str">
        <f t="shared" si="31"/>
        <v/>
      </c>
      <c r="F456" t="str">
        <f t="shared" si="32"/>
        <v/>
      </c>
    </row>
    <row r="457" spans="4:6" x14ac:dyDescent="0.25">
      <c r="D457" t="str">
        <f t="shared" si="30"/>
        <v/>
      </c>
      <c r="E457" t="str">
        <f t="shared" si="31"/>
        <v/>
      </c>
      <c r="F457" t="str">
        <f t="shared" si="32"/>
        <v/>
      </c>
    </row>
    <row r="458" spans="4:6" x14ac:dyDescent="0.25">
      <c r="D458" t="str">
        <f t="shared" si="30"/>
        <v/>
      </c>
      <c r="E458" t="str">
        <f t="shared" si="31"/>
        <v/>
      </c>
      <c r="F458" t="str">
        <f t="shared" si="32"/>
        <v/>
      </c>
    </row>
    <row r="459" spans="4:6" x14ac:dyDescent="0.25">
      <c r="D459" t="str">
        <f t="shared" si="30"/>
        <v/>
      </c>
      <c r="E459" t="str">
        <f t="shared" si="31"/>
        <v/>
      </c>
      <c r="F459" t="str">
        <f t="shared" si="32"/>
        <v/>
      </c>
    </row>
    <row r="460" spans="4:6" x14ac:dyDescent="0.25">
      <c r="D460" t="str">
        <f>IF(ISBLANK(C460),"",VLOOKUP(C460,Entries,2))</f>
        <v/>
      </c>
      <c r="E460" t="str">
        <f>IF(ISBLANK(C460),"",VLOOKUP(C460,Entries,3))</f>
        <v/>
      </c>
    </row>
  </sheetData>
  <sortState ref="A96:F101">
    <sortCondition ref="A96:A101"/>
    <sortCondition descending="1" ref="B96:B10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Track</vt:lpstr>
      <vt:lpstr>Field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Russell</dc:creator>
  <cp:lastModifiedBy>Clare Russell</cp:lastModifiedBy>
  <dcterms:created xsi:type="dcterms:W3CDTF">2019-07-03T08:54:59Z</dcterms:created>
  <dcterms:modified xsi:type="dcterms:W3CDTF">2019-07-03T18:16:25Z</dcterms:modified>
</cp:coreProperties>
</file>