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Sheet1" sheetId="1" r:id="rId1"/>
  </sheets>
  <externalReferences>
    <externalReference r:id="rId2"/>
  </externalReferences>
  <definedNames>
    <definedName name="Entries">[1]Entries!$A$6:$D$606</definedName>
    <definedName name="Entry">[1]Entries!$A$6:$J$401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1" i="1" l="1"/>
  <c r="E251" i="1"/>
  <c r="D251" i="1"/>
  <c r="G250" i="1"/>
  <c r="F250" i="1"/>
  <c r="E250" i="1"/>
  <c r="D250" i="1"/>
  <c r="G249" i="1"/>
  <c r="F249" i="1"/>
  <c r="E249" i="1"/>
  <c r="D249" i="1"/>
  <c r="G248" i="1"/>
  <c r="F248" i="1"/>
  <c r="E248" i="1"/>
  <c r="D248" i="1"/>
  <c r="G247" i="1"/>
  <c r="F247" i="1"/>
  <c r="E247" i="1"/>
  <c r="D247" i="1"/>
  <c r="G246" i="1"/>
  <c r="F246" i="1"/>
  <c r="E246" i="1"/>
  <c r="D246" i="1"/>
  <c r="G245" i="1"/>
  <c r="F245" i="1"/>
  <c r="E245" i="1"/>
  <c r="D245" i="1"/>
  <c r="G244" i="1"/>
  <c r="F244" i="1"/>
  <c r="E244" i="1"/>
  <c r="D244" i="1"/>
  <c r="G243" i="1"/>
  <c r="F243" i="1"/>
  <c r="E243" i="1"/>
  <c r="D243" i="1"/>
  <c r="G242" i="1"/>
  <c r="F242" i="1"/>
  <c r="E242" i="1"/>
  <c r="D242" i="1"/>
  <c r="G241" i="1"/>
  <c r="F241" i="1"/>
  <c r="E241" i="1"/>
  <c r="D241" i="1"/>
  <c r="G240" i="1"/>
  <c r="F240" i="1"/>
  <c r="E240" i="1"/>
  <c r="D240" i="1"/>
  <c r="G239" i="1"/>
  <c r="F239" i="1"/>
  <c r="E239" i="1"/>
  <c r="D239" i="1"/>
  <c r="G238" i="1"/>
  <c r="F238" i="1"/>
  <c r="E238" i="1"/>
  <c r="D238" i="1"/>
  <c r="G237" i="1"/>
  <c r="F237" i="1"/>
  <c r="E237" i="1"/>
  <c r="D237" i="1"/>
  <c r="G236" i="1"/>
  <c r="F236" i="1"/>
  <c r="E236" i="1"/>
  <c r="D236" i="1"/>
  <c r="G235" i="1"/>
  <c r="F235" i="1"/>
  <c r="E235" i="1"/>
  <c r="D235" i="1"/>
  <c r="G234" i="1"/>
  <c r="F234" i="1"/>
  <c r="E234" i="1"/>
  <c r="D234" i="1"/>
  <c r="G233" i="1"/>
  <c r="F233" i="1"/>
  <c r="E233" i="1"/>
  <c r="D233" i="1"/>
  <c r="G232" i="1"/>
  <c r="F232" i="1"/>
  <c r="E232" i="1"/>
  <c r="D232" i="1"/>
  <c r="G231" i="1"/>
  <c r="F231" i="1"/>
  <c r="E231" i="1"/>
  <c r="D231" i="1"/>
  <c r="G230" i="1"/>
  <c r="F230" i="1"/>
  <c r="E230" i="1"/>
  <c r="D230" i="1"/>
  <c r="G229" i="1"/>
  <c r="F229" i="1"/>
  <c r="E229" i="1"/>
  <c r="D229" i="1"/>
  <c r="G228" i="1"/>
  <c r="F228" i="1"/>
  <c r="E228" i="1"/>
  <c r="D228" i="1"/>
  <c r="G227" i="1"/>
  <c r="F227" i="1"/>
  <c r="E227" i="1"/>
  <c r="D227" i="1"/>
  <c r="G226" i="1"/>
  <c r="F226" i="1"/>
  <c r="E226" i="1"/>
  <c r="D226" i="1"/>
  <c r="G225" i="1"/>
  <c r="F225" i="1"/>
  <c r="E225" i="1"/>
  <c r="D225" i="1"/>
  <c r="G224" i="1"/>
  <c r="F224" i="1"/>
  <c r="E224" i="1"/>
  <c r="D224" i="1"/>
  <c r="G223" i="1"/>
  <c r="F223" i="1"/>
  <c r="E223" i="1"/>
  <c r="D223" i="1"/>
  <c r="G222" i="1"/>
  <c r="F222" i="1"/>
  <c r="E222" i="1"/>
  <c r="D222" i="1"/>
  <c r="G221" i="1"/>
  <c r="F221" i="1"/>
  <c r="E221" i="1"/>
  <c r="D221" i="1"/>
  <c r="G220" i="1"/>
  <c r="F220" i="1"/>
  <c r="E220" i="1"/>
  <c r="D220" i="1"/>
  <c r="G219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P172" i="1"/>
  <c r="O172" i="1"/>
  <c r="N172" i="1"/>
  <c r="M172" i="1"/>
  <c r="G172" i="1"/>
  <c r="F172" i="1"/>
  <c r="E172" i="1"/>
  <c r="D172" i="1"/>
  <c r="P171" i="1"/>
  <c r="O171" i="1"/>
  <c r="N171" i="1"/>
  <c r="M171" i="1"/>
  <c r="G171" i="1"/>
  <c r="F171" i="1"/>
  <c r="E171" i="1"/>
  <c r="D171" i="1"/>
  <c r="P170" i="1"/>
  <c r="O170" i="1"/>
  <c r="N170" i="1"/>
  <c r="M170" i="1"/>
  <c r="G170" i="1"/>
  <c r="F170" i="1"/>
  <c r="E170" i="1"/>
  <c r="D170" i="1"/>
  <c r="P169" i="1"/>
  <c r="O169" i="1"/>
  <c r="N169" i="1"/>
  <c r="M169" i="1"/>
  <c r="G169" i="1"/>
  <c r="F169" i="1"/>
  <c r="E169" i="1"/>
  <c r="D169" i="1"/>
  <c r="P168" i="1"/>
  <c r="O168" i="1"/>
  <c r="N168" i="1"/>
  <c r="M168" i="1"/>
  <c r="G168" i="1"/>
  <c r="F168" i="1"/>
  <c r="E168" i="1"/>
  <c r="D168" i="1"/>
  <c r="P167" i="1"/>
  <c r="O167" i="1"/>
  <c r="N167" i="1"/>
  <c r="M167" i="1"/>
  <c r="G167" i="1"/>
  <c r="F167" i="1"/>
  <c r="E167" i="1"/>
  <c r="D167" i="1"/>
  <c r="P163" i="1"/>
  <c r="O163" i="1"/>
  <c r="N163" i="1"/>
  <c r="M163" i="1"/>
  <c r="G163" i="1"/>
  <c r="F163" i="1"/>
  <c r="E163" i="1"/>
  <c r="D163" i="1"/>
  <c r="P162" i="1"/>
  <c r="O162" i="1"/>
  <c r="N162" i="1"/>
  <c r="M162" i="1"/>
  <c r="G162" i="1"/>
  <c r="F162" i="1"/>
  <c r="E162" i="1"/>
  <c r="D162" i="1"/>
  <c r="P161" i="1"/>
  <c r="O161" i="1"/>
  <c r="N161" i="1"/>
  <c r="M161" i="1"/>
  <c r="G161" i="1"/>
  <c r="F161" i="1"/>
  <c r="E161" i="1"/>
  <c r="D161" i="1"/>
  <c r="P160" i="1"/>
  <c r="O160" i="1"/>
  <c r="N160" i="1"/>
  <c r="M160" i="1"/>
  <c r="G160" i="1"/>
  <c r="F160" i="1"/>
  <c r="E160" i="1"/>
  <c r="D160" i="1"/>
  <c r="P159" i="1"/>
  <c r="O159" i="1"/>
  <c r="N159" i="1"/>
  <c r="M159" i="1"/>
  <c r="G159" i="1"/>
  <c r="F159" i="1"/>
  <c r="E159" i="1"/>
  <c r="D159" i="1"/>
  <c r="P158" i="1"/>
  <c r="O158" i="1"/>
  <c r="N158" i="1"/>
  <c r="M158" i="1"/>
  <c r="G158" i="1"/>
  <c r="F158" i="1"/>
  <c r="E158" i="1"/>
  <c r="D158" i="1"/>
  <c r="P154" i="1"/>
  <c r="O154" i="1"/>
  <c r="N154" i="1"/>
  <c r="M154" i="1"/>
  <c r="G154" i="1"/>
  <c r="F154" i="1"/>
  <c r="E154" i="1"/>
  <c r="D154" i="1"/>
  <c r="P153" i="1"/>
  <c r="O153" i="1"/>
  <c r="N153" i="1"/>
  <c r="M153" i="1"/>
  <c r="G153" i="1"/>
  <c r="F153" i="1"/>
  <c r="E153" i="1"/>
  <c r="D153" i="1"/>
  <c r="P152" i="1"/>
  <c r="O152" i="1"/>
  <c r="N152" i="1"/>
  <c r="M152" i="1"/>
  <c r="G152" i="1"/>
  <c r="F152" i="1"/>
  <c r="E152" i="1"/>
  <c r="D152" i="1"/>
  <c r="P151" i="1"/>
  <c r="O151" i="1"/>
  <c r="N151" i="1"/>
  <c r="M151" i="1"/>
  <c r="G151" i="1"/>
  <c r="F151" i="1"/>
  <c r="E151" i="1"/>
  <c r="D151" i="1"/>
  <c r="P150" i="1"/>
  <c r="O150" i="1"/>
  <c r="N150" i="1"/>
  <c r="M150" i="1"/>
  <c r="G150" i="1"/>
  <c r="F150" i="1"/>
  <c r="E150" i="1"/>
  <c r="D150" i="1"/>
  <c r="P146" i="1"/>
  <c r="O146" i="1"/>
  <c r="N146" i="1"/>
  <c r="M146" i="1"/>
  <c r="G146" i="1"/>
  <c r="F146" i="1"/>
  <c r="E146" i="1"/>
  <c r="D146" i="1"/>
  <c r="P145" i="1"/>
  <c r="O145" i="1"/>
  <c r="N145" i="1"/>
  <c r="M145" i="1"/>
  <c r="G145" i="1"/>
  <c r="F145" i="1"/>
  <c r="E145" i="1"/>
  <c r="D145" i="1"/>
  <c r="P144" i="1"/>
  <c r="O144" i="1"/>
  <c r="N144" i="1"/>
  <c r="M144" i="1"/>
  <c r="G144" i="1"/>
  <c r="F144" i="1"/>
  <c r="E144" i="1"/>
  <c r="D144" i="1"/>
  <c r="P143" i="1"/>
  <c r="O143" i="1"/>
  <c r="N143" i="1"/>
  <c r="M143" i="1"/>
  <c r="G143" i="1"/>
  <c r="F143" i="1"/>
  <c r="E143" i="1"/>
  <c r="D143" i="1"/>
  <c r="P142" i="1"/>
  <c r="O142" i="1"/>
  <c r="N142" i="1"/>
  <c r="M142" i="1"/>
  <c r="G142" i="1"/>
  <c r="F142" i="1"/>
  <c r="E142" i="1"/>
  <c r="D142" i="1"/>
  <c r="P141" i="1"/>
  <c r="O141" i="1"/>
  <c r="N141" i="1"/>
  <c r="M141" i="1"/>
  <c r="G141" i="1"/>
  <c r="F141" i="1"/>
  <c r="E141" i="1"/>
  <c r="D141" i="1"/>
  <c r="P140" i="1"/>
  <c r="O140" i="1"/>
  <c r="N140" i="1"/>
  <c r="M140" i="1"/>
  <c r="G140" i="1"/>
  <c r="F140" i="1"/>
  <c r="E140" i="1"/>
  <c r="D140" i="1"/>
  <c r="P139" i="1"/>
  <c r="O139" i="1"/>
  <c r="N139" i="1"/>
  <c r="M139" i="1"/>
  <c r="G139" i="1"/>
  <c r="F139" i="1"/>
  <c r="E139" i="1"/>
  <c r="D139" i="1"/>
  <c r="P138" i="1"/>
  <c r="O138" i="1"/>
  <c r="N138" i="1"/>
  <c r="M138" i="1"/>
  <c r="G138" i="1"/>
  <c r="F138" i="1"/>
  <c r="E138" i="1"/>
  <c r="D138" i="1"/>
  <c r="P137" i="1"/>
  <c r="O137" i="1"/>
  <c r="N137" i="1"/>
  <c r="M137" i="1"/>
  <c r="G137" i="1"/>
  <c r="F137" i="1"/>
  <c r="E137" i="1"/>
  <c r="D137" i="1"/>
  <c r="P136" i="1"/>
  <c r="O136" i="1"/>
  <c r="N136" i="1"/>
  <c r="M136" i="1"/>
  <c r="G136" i="1"/>
  <c r="F136" i="1"/>
  <c r="E136" i="1"/>
  <c r="D136" i="1"/>
  <c r="P135" i="1"/>
  <c r="O135" i="1"/>
  <c r="N135" i="1"/>
  <c r="M135" i="1"/>
  <c r="G135" i="1"/>
  <c r="F135" i="1"/>
  <c r="E135" i="1"/>
  <c r="D135" i="1"/>
  <c r="P131" i="1"/>
  <c r="O131" i="1"/>
  <c r="N131" i="1"/>
  <c r="M131" i="1"/>
  <c r="G131" i="1"/>
  <c r="F131" i="1"/>
  <c r="E131" i="1"/>
  <c r="D131" i="1"/>
  <c r="P130" i="1"/>
  <c r="O130" i="1"/>
  <c r="N130" i="1"/>
  <c r="M130" i="1"/>
  <c r="G130" i="1"/>
  <c r="F130" i="1"/>
  <c r="E130" i="1"/>
  <c r="D130" i="1"/>
  <c r="P129" i="1"/>
  <c r="O129" i="1"/>
  <c r="N129" i="1"/>
  <c r="M129" i="1"/>
  <c r="G129" i="1"/>
  <c r="F129" i="1"/>
  <c r="E129" i="1"/>
  <c r="D129" i="1"/>
  <c r="P128" i="1"/>
  <c r="O128" i="1"/>
  <c r="N128" i="1"/>
  <c r="M128" i="1"/>
  <c r="G128" i="1"/>
  <c r="F128" i="1"/>
  <c r="E128" i="1"/>
  <c r="D128" i="1"/>
  <c r="P127" i="1"/>
  <c r="O127" i="1"/>
  <c r="N127" i="1"/>
  <c r="M127" i="1"/>
  <c r="G127" i="1"/>
  <c r="F127" i="1"/>
  <c r="E127" i="1"/>
  <c r="D127" i="1"/>
  <c r="P126" i="1"/>
  <c r="O126" i="1"/>
  <c r="N126" i="1"/>
  <c r="M126" i="1"/>
  <c r="G126" i="1"/>
  <c r="F126" i="1"/>
  <c r="E126" i="1"/>
  <c r="D126" i="1"/>
  <c r="P125" i="1"/>
  <c r="O125" i="1"/>
  <c r="N125" i="1"/>
  <c r="M125" i="1"/>
  <c r="G125" i="1"/>
  <c r="F125" i="1"/>
  <c r="E125" i="1"/>
  <c r="D125" i="1"/>
  <c r="P124" i="1"/>
  <c r="O124" i="1"/>
  <c r="N124" i="1"/>
  <c r="M124" i="1"/>
  <c r="G124" i="1"/>
  <c r="F124" i="1"/>
  <c r="E124" i="1"/>
  <c r="D124" i="1"/>
  <c r="P123" i="1"/>
  <c r="O123" i="1"/>
  <c r="N123" i="1"/>
  <c r="M123" i="1"/>
  <c r="G123" i="1"/>
  <c r="F123" i="1"/>
  <c r="E123" i="1"/>
  <c r="D123" i="1"/>
  <c r="P122" i="1"/>
  <c r="O122" i="1"/>
  <c r="N122" i="1"/>
  <c r="M122" i="1"/>
  <c r="G122" i="1"/>
  <c r="F122" i="1"/>
  <c r="E122" i="1"/>
  <c r="D122" i="1"/>
  <c r="P121" i="1"/>
  <c r="O121" i="1"/>
  <c r="N121" i="1"/>
  <c r="M121" i="1"/>
  <c r="G121" i="1"/>
  <c r="F121" i="1"/>
  <c r="E121" i="1"/>
  <c r="D121" i="1"/>
  <c r="P120" i="1"/>
  <c r="O120" i="1"/>
  <c r="N120" i="1"/>
  <c r="M120" i="1"/>
  <c r="G120" i="1"/>
  <c r="F120" i="1"/>
  <c r="E120" i="1"/>
  <c r="D120" i="1"/>
  <c r="P114" i="1"/>
  <c r="O114" i="1"/>
  <c r="N114" i="1"/>
  <c r="M114" i="1"/>
  <c r="G114" i="1"/>
  <c r="F114" i="1"/>
  <c r="E114" i="1"/>
  <c r="D114" i="1"/>
  <c r="P113" i="1"/>
  <c r="O113" i="1"/>
  <c r="N113" i="1"/>
  <c r="M113" i="1"/>
  <c r="G113" i="1"/>
  <c r="F113" i="1"/>
  <c r="E113" i="1"/>
  <c r="D113" i="1"/>
  <c r="P112" i="1"/>
  <c r="O112" i="1"/>
  <c r="N112" i="1"/>
  <c r="M112" i="1"/>
  <c r="G112" i="1"/>
  <c r="F112" i="1"/>
  <c r="E112" i="1"/>
  <c r="D112" i="1"/>
  <c r="P111" i="1"/>
  <c r="O111" i="1"/>
  <c r="N111" i="1"/>
  <c r="M111" i="1"/>
  <c r="G111" i="1"/>
  <c r="F111" i="1"/>
  <c r="E111" i="1"/>
  <c r="D111" i="1"/>
  <c r="P110" i="1"/>
  <c r="O110" i="1"/>
  <c r="N110" i="1"/>
  <c r="M110" i="1"/>
  <c r="G110" i="1"/>
  <c r="F110" i="1"/>
  <c r="E110" i="1"/>
  <c r="D110" i="1"/>
  <c r="P109" i="1"/>
  <c r="O109" i="1"/>
  <c r="N109" i="1"/>
  <c r="M109" i="1"/>
  <c r="F109" i="1"/>
  <c r="E109" i="1"/>
  <c r="D109" i="1"/>
  <c r="P108" i="1"/>
  <c r="O108" i="1"/>
  <c r="N108" i="1"/>
  <c r="M108" i="1"/>
  <c r="G108" i="1"/>
  <c r="F108" i="1"/>
  <c r="E108" i="1"/>
  <c r="D108" i="1"/>
  <c r="P107" i="1"/>
  <c r="O107" i="1"/>
  <c r="N107" i="1"/>
  <c r="M107" i="1"/>
  <c r="G107" i="1"/>
  <c r="F107" i="1"/>
  <c r="E107" i="1"/>
  <c r="D107" i="1"/>
  <c r="P106" i="1"/>
  <c r="O106" i="1"/>
  <c r="N106" i="1"/>
  <c r="M106" i="1"/>
  <c r="F106" i="1"/>
  <c r="E106" i="1"/>
  <c r="D106" i="1"/>
  <c r="P105" i="1"/>
  <c r="O105" i="1"/>
  <c r="N105" i="1"/>
  <c r="M105" i="1"/>
  <c r="G105" i="1"/>
  <c r="F105" i="1"/>
  <c r="E105" i="1"/>
  <c r="D105" i="1"/>
  <c r="P104" i="1"/>
  <c r="O104" i="1"/>
  <c r="N104" i="1"/>
  <c r="M104" i="1"/>
  <c r="G104" i="1"/>
  <c r="F104" i="1"/>
  <c r="E104" i="1"/>
  <c r="D104" i="1"/>
  <c r="P103" i="1"/>
  <c r="O103" i="1"/>
  <c r="N103" i="1"/>
  <c r="M103" i="1"/>
  <c r="G103" i="1"/>
  <c r="F103" i="1"/>
  <c r="E103" i="1"/>
  <c r="D103" i="1"/>
  <c r="P102" i="1"/>
  <c r="O102" i="1"/>
  <c r="N102" i="1"/>
  <c r="M102" i="1"/>
  <c r="G102" i="1"/>
  <c r="F102" i="1"/>
  <c r="E102" i="1"/>
  <c r="D102" i="1"/>
  <c r="P101" i="1"/>
  <c r="O101" i="1"/>
  <c r="N101" i="1"/>
  <c r="M101" i="1"/>
  <c r="F101" i="1"/>
  <c r="E101" i="1"/>
  <c r="D101" i="1"/>
  <c r="P100" i="1"/>
  <c r="O100" i="1"/>
  <c r="N100" i="1"/>
  <c r="M100" i="1"/>
  <c r="G100" i="1"/>
  <c r="F100" i="1"/>
  <c r="E100" i="1"/>
  <c r="D100" i="1"/>
  <c r="P99" i="1"/>
  <c r="O99" i="1"/>
  <c r="N99" i="1"/>
  <c r="M99" i="1"/>
  <c r="G99" i="1"/>
  <c r="F99" i="1"/>
  <c r="E99" i="1"/>
  <c r="D99" i="1"/>
  <c r="P98" i="1"/>
  <c r="O98" i="1"/>
  <c r="N98" i="1"/>
  <c r="M98" i="1"/>
  <c r="F98" i="1"/>
  <c r="E98" i="1"/>
  <c r="D98" i="1"/>
  <c r="P97" i="1"/>
  <c r="O97" i="1"/>
  <c r="N97" i="1"/>
  <c r="M97" i="1"/>
  <c r="G97" i="1"/>
  <c r="F97" i="1"/>
  <c r="E97" i="1"/>
  <c r="D97" i="1"/>
  <c r="P93" i="1"/>
  <c r="O93" i="1"/>
  <c r="N93" i="1"/>
  <c r="M93" i="1"/>
  <c r="G93" i="1"/>
  <c r="F93" i="1"/>
  <c r="E93" i="1"/>
  <c r="D93" i="1"/>
  <c r="P92" i="1"/>
  <c r="O92" i="1"/>
  <c r="N92" i="1"/>
  <c r="M92" i="1"/>
  <c r="G92" i="1"/>
  <c r="F92" i="1"/>
  <c r="E92" i="1"/>
  <c r="D92" i="1"/>
  <c r="P91" i="1"/>
  <c r="O91" i="1"/>
  <c r="N91" i="1"/>
  <c r="M91" i="1"/>
  <c r="G91" i="1"/>
  <c r="F91" i="1"/>
  <c r="E91" i="1"/>
  <c r="D91" i="1"/>
  <c r="P90" i="1"/>
  <c r="O90" i="1"/>
  <c r="N90" i="1"/>
  <c r="M90" i="1"/>
  <c r="G90" i="1"/>
  <c r="F90" i="1"/>
  <c r="E90" i="1"/>
  <c r="D90" i="1"/>
  <c r="P89" i="1"/>
  <c r="O89" i="1"/>
  <c r="N89" i="1"/>
  <c r="M89" i="1"/>
  <c r="G89" i="1"/>
  <c r="F89" i="1"/>
  <c r="E89" i="1"/>
  <c r="D89" i="1"/>
  <c r="P88" i="1"/>
  <c r="O88" i="1"/>
  <c r="N88" i="1"/>
  <c r="M88" i="1"/>
  <c r="G88" i="1"/>
  <c r="F88" i="1"/>
  <c r="E88" i="1"/>
  <c r="D88" i="1"/>
  <c r="P87" i="1"/>
  <c r="O87" i="1"/>
  <c r="N87" i="1"/>
  <c r="M87" i="1"/>
  <c r="G87" i="1"/>
  <c r="F87" i="1"/>
  <c r="E87" i="1"/>
  <c r="D87" i="1"/>
  <c r="P86" i="1"/>
  <c r="O86" i="1"/>
  <c r="N86" i="1"/>
  <c r="M86" i="1"/>
  <c r="G86" i="1"/>
  <c r="F86" i="1"/>
  <c r="E86" i="1"/>
  <c r="D86" i="1"/>
  <c r="P85" i="1"/>
  <c r="O85" i="1"/>
  <c r="N85" i="1"/>
  <c r="M85" i="1"/>
  <c r="G85" i="1"/>
  <c r="F85" i="1"/>
  <c r="E85" i="1"/>
  <c r="D85" i="1"/>
  <c r="P84" i="1"/>
  <c r="O84" i="1"/>
  <c r="N84" i="1"/>
  <c r="M84" i="1"/>
  <c r="G84" i="1"/>
  <c r="F84" i="1"/>
  <c r="E84" i="1"/>
  <c r="D84" i="1"/>
  <c r="P83" i="1"/>
  <c r="O83" i="1"/>
  <c r="N83" i="1"/>
  <c r="M83" i="1"/>
  <c r="G83" i="1"/>
  <c r="F83" i="1"/>
  <c r="E83" i="1"/>
  <c r="D83" i="1"/>
  <c r="P82" i="1"/>
  <c r="O82" i="1"/>
  <c r="N82" i="1"/>
  <c r="M82" i="1"/>
  <c r="G82" i="1"/>
  <c r="F82" i="1"/>
  <c r="E82" i="1"/>
  <c r="D82" i="1"/>
  <c r="P81" i="1"/>
  <c r="O81" i="1"/>
  <c r="N81" i="1"/>
  <c r="M81" i="1"/>
  <c r="F81" i="1"/>
  <c r="E81" i="1"/>
  <c r="D81" i="1"/>
  <c r="P80" i="1"/>
  <c r="O80" i="1"/>
  <c r="N80" i="1"/>
  <c r="M80" i="1"/>
  <c r="F80" i="1"/>
  <c r="E80" i="1"/>
  <c r="D80" i="1"/>
  <c r="P79" i="1"/>
  <c r="O79" i="1"/>
  <c r="N79" i="1"/>
  <c r="M79" i="1"/>
  <c r="F79" i="1"/>
  <c r="E79" i="1"/>
  <c r="D79" i="1"/>
  <c r="P75" i="1"/>
  <c r="O75" i="1"/>
  <c r="N75" i="1"/>
  <c r="M75" i="1"/>
  <c r="G75" i="1"/>
  <c r="F75" i="1"/>
  <c r="E75" i="1"/>
  <c r="D75" i="1"/>
  <c r="P74" i="1"/>
  <c r="O74" i="1"/>
  <c r="N74" i="1"/>
  <c r="M74" i="1"/>
  <c r="G74" i="1"/>
  <c r="F74" i="1"/>
  <c r="E74" i="1"/>
  <c r="D74" i="1"/>
  <c r="P73" i="1"/>
  <c r="O73" i="1"/>
  <c r="N73" i="1"/>
  <c r="M73" i="1"/>
  <c r="G73" i="1"/>
  <c r="F73" i="1"/>
  <c r="E73" i="1"/>
  <c r="D73" i="1"/>
  <c r="P72" i="1"/>
  <c r="O72" i="1"/>
  <c r="N72" i="1"/>
  <c r="M72" i="1"/>
  <c r="G72" i="1"/>
  <c r="F72" i="1"/>
  <c r="E72" i="1"/>
  <c r="D72" i="1"/>
  <c r="P71" i="1"/>
  <c r="O71" i="1"/>
  <c r="N71" i="1"/>
  <c r="M71" i="1"/>
  <c r="G71" i="1"/>
  <c r="F71" i="1"/>
  <c r="E71" i="1"/>
  <c r="D71" i="1"/>
  <c r="P70" i="1"/>
  <c r="O70" i="1"/>
  <c r="N70" i="1"/>
  <c r="M70" i="1"/>
  <c r="G70" i="1"/>
  <c r="F70" i="1"/>
  <c r="E70" i="1"/>
  <c r="D70" i="1"/>
  <c r="P69" i="1"/>
  <c r="O69" i="1"/>
  <c r="N69" i="1"/>
  <c r="M69" i="1"/>
  <c r="G69" i="1"/>
  <c r="F69" i="1"/>
  <c r="E69" i="1"/>
  <c r="D69" i="1"/>
  <c r="P68" i="1"/>
  <c r="O68" i="1"/>
  <c r="N68" i="1"/>
  <c r="M68" i="1"/>
  <c r="G68" i="1"/>
  <c r="F68" i="1"/>
  <c r="E68" i="1"/>
  <c r="D68" i="1"/>
  <c r="P64" i="1"/>
  <c r="O64" i="1"/>
  <c r="N64" i="1"/>
  <c r="M64" i="1"/>
  <c r="G64" i="1"/>
  <c r="F64" i="1"/>
  <c r="E64" i="1"/>
  <c r="D64" i="1"/>
  <c r="P63" i="1"/>
  <c r="O63" i="1"/>
  <c r="N63" i="1"/>
  <c r="M63" i="1"/>
  <c r="G63" i="1"/>
  <c r="F63" i="1"/>
  <c r="E63" i="1"/>
  <c r="D63" i="1"/>
  <c r="P62" i="1"/>
  <c r="O62" i="1"/>
  <c r="N62" i="1"/>
  <c r="M62" i="1"/>
  <c r="G62" i="1"/>
  <c r="F62" i="1"/>
  <c r="E62" i="1"/>
  <c r="D62" i="1"/>
  <c r="P61" i="1"/>
  <c r="O61" i="1"/>
  <c r="N61" i="1"/>
  <c r="M61" i="1"/>
  <c r="G61" i="1"/>
  <c r="F61" i="1"/>
  <c r="E61" i="1"/>
  <c r="D61" i="1"/>
  <c r="P60" i="1"/>
  <c r="O60" i="1"/>
  <c r="N60" i="1"/>
  <c r="M60" i="1"/>
  <c r="G60" i="1"/>
  <c r="F60" i="1"/>
  <c r="E60" i="1"/>
  <c r="D60" i="1"/>
  <c r="P59" i="1"/>
  <c r="O59" i="1"/>
  <c r="N59" i="1"/>
  <c r="M59" i="1"/>
  <c r="G59" i="1"/>
  <c r="F59" i="1"/>
  <c r="E59" i="1"/>
  <c r="D59" i="1"/>
  <c r="P58" i="1"/>
  <c r="O58" i="1"/>
  <c r="N58" i="1"/>
  <c r="M58" i="1"/>
  <c r="G58" i="1"/>
  <c r="F58" i="1"/>
  <c r="E58" i="1"/>
  <c r="D58" i="1"/>
  <c r="P54" i="1"/>
  <c r="O54" i="1"/>
  <c r="N54" i="1"/>
  <c r="M54" i="1"/>
  <c r="G54" i="1"/>
  <c r="F54" i="1"/>
  <c r="E54" i="1"/>
  <c r="D54" i="1"/>
  <c r="P53" i="1"/>
  <c r="O53" i="1"/>
  <c r="N53" i="1"/>
  <c r="M53" i="1"/>
  <c r="G53" i="1"/>
  <c r="F53" i="1"/>
  <c r="E53" i="1"/>
  <c r="D53" i="1"/>
  <c r="P52" i="1"/>
  <c r="O52" i="1"/>
  <c r="N52" i="1"/>
  <c r="M52" i="1"/>
  <c r="G52" i="1"/>
  <c r="F52" i="1"/>
  <c r="E52" i="1"/>
  <c r="D52" i="1"/>
  <c r="P51" i="1"/>
  <c r="O51" i="1"/>
  <c r="N51" i="1"/>
  <c r="M51" i="1"/>
  <c r="G51" i="1"/>
  <c r="F51" i="1"/>
  <c r="E51" i="1"/>
  <c r="D51" i="1"/>
  <c r="P50" i="1"/>
  <c r="O50" i="1"/>
  <c r="N50" i="1"/>
  <c r="M50" i="1"/>
  <c r="G50" i="1"/>
  <c r="F50" i="1"/>
  <c r="E50" i="1"/>
  <c r="D50" i="1"/>
  <c r="P49" i="1"/>
  <c r="O49" i="1"/>
  <c r="N49" i="1"/>
  <c r="M49" i="1"/>
  <c r="G49" i="1"/>
  <c r="F49" i="1"/>
  <c r="E49" i="1"/>
  <c r="D49" i="1"/>
  <c r="P48" i="1"/>
  <c r="O48" i="1"/>
  <c r="N48" i="1"/>
  <c r="M48" i="1"/>
  <c r="G48" i="1"/>
  <c r="F48" i="1"/>
  <c r="E48" i="1"/>
  <c r="D48" i="1"/>
  <c r="P44" i="1"/>
  <c r="O44" i="1"/>
  <c r="N44" i="1"/>
  <c r="M44" i="1"/>
  <c r="G44" i="1"/>
  <c r="F44" i="1"/>
  <c r="E44" i="1"/>
  <c r="D44" i="1"/>
  <c r="P43" i="1"/>
  <c r="O43" i="1"/>
  <c r="N43" i="1"/>
  <c r="M43" i="1"/>
  <c r="G43" i="1"/>
  <c r="F43" i="1"/>
  <c r="E43" i="1"/>
  <c r="D43" i="1"/>
  <c r="P42" i="1"/>
  <c r="O42" i="1"/>
  <c r="N42" i="1"/>
  <c r="M42" i="1"/>
  <c r="G42" i="1"/>
  <c r="F42" i="1"/>
  <c r="E42" i="1"/>
  <c r="D42" i="1"/>
  <c r="P41" i="1"/>
  <c r="O41" i="1"/>
  <c r="N41" i="1"/>
  <c r="M41" i="1"/>
  <c r="G41" i="1"/>
  <c r="F41" i="1"/>
  <c r="E41" i="1"/>
  <c r="D41" i="1"/>
  <c r="P40" i="1"/>
  <c r="O40" i="1"/>
  <c r="N40" i="1"/>
  <c r="M40" i="1"/>
  <c r="G40" i="1"/>
  <c r="F40" i="1"/>
  <c r="E40" i="1"/>
  <c r="D40" i="1"/>
  <c r="P39" i="1"/>
  <c r="O39" i="1"/>
  <c r="N39" i="1"/>
  <c r="M39" i="1"/>
  <c r="G39" i="1"/>
  <c r="F39" i="1"/>
  <c r="E39" i="1"/>
  <c r="D39" i="1"/>
  <c r="P38" i="1"/>
  <c r="O38" i="1"/>
  <c r="N38" i="1"/>
  <c r="M38" i="1"/>
  <c r="G38" i="1"/>
  <c r="F38" i="1"/>
  <c r="E38" i="1"/>
  <c r="D38" i="1"/>
  <c r="P37" i="1"/>
  <c r="O37" i="1"/>
  <c r="N37" i="1"/>
  <c r="M37" i="1"/>
  <c r="G37" i="1"/>
  <c r="F37" i="1"/>
  <c r="E37" i="1"/>
  <c r="D37" i="1"/>
  <c r="P36" i="1"/>
  <c r="O36" i="1"/>
  <c r="N36" i="1"/>
  <c r="M36" i="1"/>
  <c r="G36" i="1"/>
  <c r="F36" i="1"/>
  <c r="E36" i="1"/>
  <c r="D36" i="1"/>
  <c r="P32" i="1"/>
  <c r="O32" i="1"/>
  <c r="N32" i="1"/>
  <c r="M32" i="1"/>
  <c r="G32" i="1"/>
  <c r="F32" i="1"/>
  <c r="E32" i="1"/>
  <c r="D32" i="1"/>
  <c r="P31" i="1"/>
  <c r="O31" i="1"/>
  <c r="N31" i="1"/>
  <c r="M31" i="1"/>
  <c r="G31" i="1"/>
  <c r="F31" i="1"/>
  <c r="E31" i="1"/>
  <c r="D31" i="1"/>
  <c r="P30" i="1"/>
  <c r="O30" i="1"/>
  <c r="N30" i="1"/>
  <c r="M30" i="1"/>
  <c r="G30" i="1"/>
  <c r="F30" i="1"/>
  <c r="E30" i="1"/>
  <c r="D30" i="1"/>
  <c r="P29" i="1"/>
  <c r="O29" i="1"/>
  <c r="N29" i="1"/>
  <c r="M29" i="1"/>
  <c r="G29" i="1"/>
  <c r="F29" i="1"/>
  <c r="E29" i="1"/>
  <c r="D29" i="1"/>
  <c r="P28" i="1"/>
  <c r="O28" i="1"/>
  <c r="N28" i="1"/>
  <c r="M28" i="1"/>
  <c r="G28" i="1"/>
  <c r="F28" i="1"/>
  <c r="E28" i="1"/>
  <c r="D28" i="1"/>
  <c r="P27" i="1"/>
  <c r="O27" i="1"/>
  <c r="N27" i="1"/>
  <c r="M27" i="1"/>
  <c r="G27" i="1"/>
  <c r="F27" i="1"/>
  <c r="E27" i="1"/>
  <c r="D27" i="1"/>
  <c r="P23" i="1"/>
  <c r="O23" i="1"/>
  <c r="N23" i="1"/>
  <c r="M23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3" i="1"/>
  <c r="F13" i="1"/>
  <c r="E13" i="1"/>
  <c r="D13" i="1"/>
  <c r="G12" i="1"/>
  <c r="F12" i="1"/>
  <c r="E12" i="1"/>
  <c r="D12" i="1"/>
  <c r="G11" i="1"/>
  <c r="F11" i="1"/>
  <c r="E11" i="1"/>
  <c r="D11" i="1"/>
</calcChain>
</file>

<file path=xl/sharedStrings.xml><?xml version="1.0" encoding="utf-8"?>
<sst xmlns="http://schemas.openxmlformats.org/spreadsheetml/2006/main" count="196" uniqueCount="89">
  <si>
    <t xml:space="preserve">North Down AC </t>
  </si>
  <si>
    <t>Track &amp; Field Open Meeting</t>
  </si>
  <si>
    <t>4th June 2019</t>
  </si>
  <si>
    <t>Bangor Sportsplex</t>
  </si>
  <si>
    <t>Race: 70m hurdles</t>
  </si>
  <si>
    <t>U13 girls</t>
  </si>
  <si>
    <t xml:space="preserve">Wind Velocity </t>
  </si>
  <si>
    <t>Position</t>
  </si>
  <si>
    <t>Time</t>
  </si>
  <si>
    <t>Bib</t>
  </si>
  <si>
    <t>Name</t>
  </si>
  <si>
    <t>Club</t>
  </si>
  <si>
    <t xml:space="preserve">DOB </t>
  </si>
  <si>
    <t>Category</t>
  </si>
  <si>
    <t>Race: 75m hurdles</t>
  </si>
  <si>
    <t>U15 girls</t>
  </si>
  <si>
    <t>+0.4</t>
  </si>
  <si>
    <t>Race: 80m hurdles</t>
  </si>
  <si>
    <t>U17 girls/U15 boys</t>
  </si>
  <si>
    <t>Race: 200m</t>
  </si>
  <si>
    <t>U13/U15 girls</t>
  </si>
  <si>
    <t>girls</t>
  </si>
  <si>
    <t>U13/U15 Boys</t>
  </si>
  <si>
    <t>Senior Ladies/men</t>
  </si>
  <si>
    <t>Race: 3000m</t>
  </si>
  <si>
    <t>Mixed race 1</t>
  </si>
  <si>
    <t>F15</t>
  </si>
  <si>
    <t>M15</t>
  </si>
  <si>
    <t>Mixed race 2</t>
  </si>
  <si>
    <t>9.02.7</t>
  </si>
  <si>
    <t>9.08.8</t>
  </si>
  <si>
    <t>M17</t>
  </si>
  <si>
    <t>9.27.8</t>
  </si>
  <si>
    <t>9.57.0</t>
  </si>
  <si>
    <t>10.01.3</t>
  </si>
  <si>
    <t>M23</t>
  </si>
  <si>
    <t>10.09.2</t>
  </si>
  <si>
    <t>10.10.3</t>
  </si>
  <si>
    <t>10.17.2</t>
  </si>
  <si>
    <t>10.17.9</t>
  </si>
  <si>
    <t>10.23.0</t>
  </si>
  <si>
    <t>10.33.2</t>
  </si>
  <si>
    <t>10.38.7</t>
  </si>
  <si>
    <t>10.44.0</t>
  </si>
  <si>
    <t>10.55.5</t>
  </si>
  <si>
    <t>11.17.5</t>
  </si>
  <si>
    <t>11.18.0</t>
  </si>
  <si>
    <t>11.41.4</t>
  </si>
  <si>
    <t>11.46.9</t>
  </si>
  <si>
    <t>Race: 800m</t>
  </si>
  <si>
    <t>Girls/Ladies</t>
  </si>
  <si>
    <t>Boys/Men</t>
  </si>
  <si>
    <t>2.12.1</t>
  </si>
  <si>
    <t>2.15.6</t>
  </si>
  <si>
    <t>2.18.1</t>
  </si>
  <si>
    <t>2.21.2</t>
  </si>
  <si>
    <t>2.24.0</t>
  </si>
  <si>
    <t>2.31.1</t>
  </si>
  <si>
    <t>2.36.6</t>
  </si>
  <si>
    <t>2.39.9</t>
  </si>
  <si>
    <t>2.41.1</t>
  </si>
  <si>
    <t>2.46.8</t>
  </si>
  <si>
    <t>Race: 400m</t>
  </si>
  <si>
    <t xml:space="preserve">Girls  </t>
  </si>
  <si>
    <t>Boys/Men race 1</t>
  </si>
  <si>
    <t>Men race 2</t>
  </si>
  <si>
    <t>2.28.3</t>
  </si>
  <si>
    <t>2.31.9</t>
  </si>
  <si>
    <t>2.33.1</t>
  </si>
  <si>
    <t>2.33.6</t>
  </si>
  <si>
    <t>2.40.4</t>
  </si>
  <si>
    <t>2.43.0</t>
  </si>
  <si>
    <t>2.43.4</t>
  </si>
  <si>
    <t>2.44.5</t>
  </si>
  <si>
    <t>2.48.9</t>
  </si>
  <si>
    <t>3.03.5</t>
  </si>
  <si>
    <t>10.40.5</t>
  </si>
  <si>
    <t>10.56.6</t>
  </si>
  <si>
    <t>11.11.3</t>
  </si>
  <si>
    <t>11.14.0</t>
  </si>
  <si>
    <t>11.29.0</t>
  </si>
  <si>
    <t>11.31.0</t>
  </si>
  <si>
    <t>11.51.0</t>
  </si>
  <si>
    <t>12.03.0</t>
  </si>
  <si>
    <t>13.54.0</t>
  </si>
  <si>
    <t>14.14.7</t>
  </si>
  <si>
    <t>14.33.3</t>
  </si>
  <si>
    <t>15.08.1</t>
  </si>
  <si>
    <t>15.16.5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</si>
</sst>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0" fontId="4" fillId="0" borderId="0" xfId="0" quotePrefix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1" fillId="0" borderId="1" xfId="0" applyNumberFormat="1" applyFont="1" applyBorder="1"/>
    <xf numFmtId="0" fontId="1" fillId="0" borderId="0" xfId="0" applyFont="1" applyBorder="1"/>
    <xf numFmtId="0" fontId="0" fillId="0" borderId="0" xfId="0" applyBorder="1"/>
    <xf numFmtId="14" fontId="0" fillId="0" borderId="0" xfId="0" applyNumberFormat="1" applyBorder="1"/>
    <xf numFmtId="16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downac.co.uk/wp-content/uploads/2019/06/race%20entries%204%20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Track results"/>
      <sheetName val="Field results "/>
    </sheetNames>
    <sheetDataSet>
      <sheetData sheetId="0">
        <row r="6">
          <cell r="A6">
            <v>11</v>
          </cell>
          <cell r="B6" t="str">
            <v>Justin Bloomer</v>
          </cell>
          <cell r="C6" t="str">
            <v>Mid Ulster AC</v>
          </cell>
          <cell r="D6">
            <v>35290</v>
          </cell>
          <cell r="E6">
            <v>22</v>
          </cell>
          <cell r="F6" t="str">
            <v>m</v>
          </cell>
          <cell r="G6" t="str">
            <v>MO</v>
          </cell>
          <cell r="I6" t="str">
            <v>M/F O</v>
          </cell>
        </row>
        <row r="7">
          <cell r="A7">
            <v>14</v>
          </cell>
          <cell r="B7" t="str">
            <v>Holly Diamond</v>
          </cell>
          <cell r="C7" t="str">
            <v>North Belfast Harriers</v>
          </cell>
          <cell r="D7">
            <v>37942</v>
          </cell>
          <cell r="E7">
            <v>15</v>
          </cell>
          <cell r="F7" t="str">
            <v>f</v>
          </cell>
          <cell r="G7" t="str">
            <v>U17</v>
          </cell>
          <cell r="I7" t="str">
            <v>M/F13</v>
          </cell>
        </row>
        <row r="8">
          <cell r="A8">
            <v>99</v>
          </cell>
          <cell r="B8" t="str">
            <v>Ella Hanratty</v>
          </cell>
          <cell r="C8" t="str">
            <v>City of Lisburn AC</v>
          </cell>
          <cell r="D8">
            <v>38629</v>
          </cell>
          <cell r="E8">
            <v>13</v>
          </cell>
          <cell r="F8" t="str">
            <v>f</v>
          </cell>
          <cell r="G8" t="str">
            <v>U15</v>
          </cell>
          <cell r="I8" t="str">
            <v>M/F15</v>
          </cell>
        </row>
        <row r="9">
          <cell r="A9">
            <v>100</v>
          </cell>
          <cell r="B9" t="str">
            <v>Peter Gray</v>
          </cell>
          <cell r="C9" t="str">
            <v>City of Lisburn AC</v>
          </cell>
          <cell r="D9">
            <v>38652</v>
          </cell>
          <cell r="E9">
            <v>13</v>
          </cell>
          <cell r="F9" t="str">
            <v>m</v>
          </cell>
          <cell r="G9" t="str">
            <v>U15</v>
          </cell>
          <cell r="I9" t="str">
            <v>M/F17</v>
          </cell>
        </row>
        <row r="10">
          <cell r="A10">
            <v>101</v>
          </cell>
          <cell r="B10" t="str">
            <v>Lucy Foster</v>
          </cell>
          <cell r="C10" t="str">
            <v>East Down AC</v>
          </cell>
          <cell r="D10">
            <v>38846</v>
          </cell>
          <cell r="E10">
            <v>13</v>
          </cell>
          <cell r="F10" t="str">
            <v>f</v>
          </cell>
          <cell r="G10" t="str">
            <v>U15</v>
          </cell>
          <cell r="I10" t="str">
            <v>M/F35+</v>
          </cell>
        </row>
        <row r="11">
          <cell r="A11">
            <v>102</v>
          </cell>
          <cell r="B11" t="str">
            <v>Kirsty Foster</v>
          </cell>
          <cell r="C11" t="str">
            <v>East Down AC</v>
          </cell>
          <cell r="D11">
            <v>38419</v>
          </cell>
          <cell r="E11">
            <v>14</v>
          </cell>
          <cell r="F11" t="str">
            <v>f</v>
          </cell>
          <cell r="G11" t="str">
            <v>U15</v>
          </cell>
          <cell r="I11" t="str">
            <v>M20</v>
          </cell>
        </row>
        <row r="12">
          <cell r="A12">
            <v>103</v>
          </cell>
          <cell r="B12" t="str">
            <v>April Clarke</v>
          </cell>
          <cell r="C12" t="str">
            <v>North Belfast Harriers</v>
          </cell>
          <cell r="D12">
            <v>33631</v>
          </cell>
          <cell r="E12">
            <v>27</v>
          </cell>
          <cell r="F12" t="str">
            <v>f</v>
          </cell>
          <cell r="G12" t="str">
            <v>FO</v>
          </cell>
          <cell r="I12" t="str">
            <v>F23</v>
          </cell>
        </row>
        <row r="13">
          <cell r="A13">
            <v>104</v>
          </cell>
          <cell r="B13" t="str">
            <v>Jill Mellon</v>
          </cell>
          <cell r="C13" t="str">
            <v>Belfast Running Club</v>
          </cell>
          <cell r="D13">
            <v>23294</v>
          </cell>
          <cell r="E13">
            <v>55</v>
          </cell>
          <cell r="F13" t="str">
            <v>f</v>
          </cell>
          <cell r="G13" t="str">
            <v>F55</v>
          </cell>
          <cell r="I13" t="str">
            <v>M23</v>
          </cell>
        </row>
        <row r="14">
          <cell r="A14">
            <v>105</v>
          </cell>
          <cell r="B14" t="str">
            <v>Donna Healey</v>
          </cell>
          <cell r="C14" t="str">
            <v>Belfast Running Club</v>
          </cell>
          <cell r="D14">
            <v>23829</v>
          </cell>
          <cell r="E14">
            <v>54</v>
          </cell>
          <cell r="F14" t="str">
            <v>f</v>
          </cell>
          <cell r="G14" t="str">
            <v>F50</v>
          </cell>
        </row>
        <row r="15">
          <cell r="A15">
            <v>107</v>
          </cell>
          <cell r="B15" t="str">
            <v>Miriam Donaldson</v>
          </cell>
          <cell r="C15" t="str">
            <v>Lagan Valley AC</v>
          </cell>
          <cell r="D15">
            <v>38984</v>
          </cell>
          <cell r="E15">
            <v>12</v>
          </cell>
          <cell r="F15" t="str">
            <v>f</v>
          </cell>
          <cell r="G15" t="str">
            <v>U13</v>
          </cell>
        </row>
        <row r="16">
          <cell r="A16">
            <v>108</v>
          </cell>
          <cell r="B16" t="str">
            <v>Rose McGreey</v>
          </cell>
          <cell r="C16" t="str">
            <v>North Down AC</v>
          </cell>
          <cell r="D16">
            <v>37899</v>
          </cell>
          <cell r="E16">
            <v>15</v>
          </cell>
          <cell r="F16" t="str">
            <v>f</v>
          </cell>
          <cell r="G16" t="str">
            <v>U17</v>
          </cell>
        </row>
        <row r="17">
          <cell r="A17">
            <v>111</v>
          </cell>
          <cell r="B17" t="str">
            <v>Zane McQuillan</v>
          </cell>
          <cell r="C17" t="str">
            <v>Ballymena &amp; Antrim AC</v>
          </cell>
          <cell r="D17">
            <v>38327</v>
          </cell>
          <cell r="E17">
            <v>14</v>
          </cell>
          <cell r="F17" t="str">
            <v>m</v>
          </cell>
          <cell r="G17" t="str">
            <v>U15</v>
          </cell>
        </row>
        <row r="18">
          <cell r="A18">
            <v>112</v>
          </cell>
          <cell r="B18" t="str">
            <v>Aimee Stitt</v>
          </cell>
          <cell r="C18" t="str">
            <v>North Down AC</v>
          </cell>
          <cell r="D18">
            <v>37141</v>
          </cell>
          <cell r="E18">
            <v>17</v>
          </cell>
          <cell r="F18" t="str">
            <v>f</v>
          </cell>
          <cell r="G18" t="str">
            <v>U20</v>
          </cell>
        </row>
        <row r="19">
          <cell r="A19">
            <v>113</v>
          </cell>
          <cell r="B19" t="str">
            <v>Dearbhla Cox</v>
          </cell>
          <cell r="C19" t="str">
            <v>Belfast Running Club</v>
          </cell>
          <cell r="D19">
            <v>32781</v>
          </cell>
          <cell r="E19">
            <v>29</v>
          </cell>
          <cell r="F19" t="str">
            <v>f</v>
          </cell>
          <cell r="G19" t="str">
            <v>FO</v>
          </cell>
        </row>
        <row r="20">
          <cell r="A20">
            <v>114</v>
          </cell>
          <cell r="B20" t="str">
            <v>Niamh Fulton</v>
          </cell>
          <cell r="C20" t="str">
            <v>North Down AC</v>
          </cell>
          <cell r="D20">
            <v>39088</v>
          </cell>
          <cell r="E20">
            <v>12</v>
          </cell>
          <cell r="F20" t="str">
            <v>f</v>
          </cell>
          <cell r="G20" t="str">
            <v>U13</v>
          </cell>
        </row>
        <row r="21">
          <cell r="A21">
            <v>115</v>
          </cell>
          <cell r="B21" t="str">
            <v>Ciaran Toner</v>
          </cell>
          <cell r="C21" t="str">
            <v>Belfast Running Club</v>
          </cell>
          <cell r="D21">
            <v>29861</v>
          </cell>
          <cell r="E21">
            <v>37</v>
          </cell>
          <cell r="F21" t="str">
            <v>m</v>
          </cell>
          <cell r="G21" t="str">
            <v>M35</v>
          </cell>
        </row>
        <row r="22">
          <cell r="A22">
            <v>116</v>
          </cell>
          <cell r="B22" t="str">
            <v>Louis Scullion</v>
          </cell>
          <cell r="C22" t="str">
            <v>East Down AC</v>
          </cell>
          <cell r="D22">
            <v>39545</v>
          </cell>
          <cell r="E22">
            <v>11</v>
          </cell>
          <cell r="F22" t="str">
            <v>m</v>
          </cell>
          <cell r="G22" t="str">
            <v>U13</v>
          </cell>
        </row>
        <row r="23">
          <cell r="A23">
            <v>117</v>
          </cell>
          <cell r="B23" t="str">
            <v>Matthew Taylor</v>
          </cell>
          <cell r="C23" t="str">
            <v>East Down AC</v>
          </cell>
          <cell r="D23">
            <v>39586</v>
          </cell>
          <cell r="E23">
            <v>11</v>
          </cell>
          <cell r="F23" t="str">
            <v>m</v>
          </cell>
          <cell r="G23" t="str">
            <v>U13</v>
          </cell>
        </row>
        <row r="24">
          <cell r="A24">
            <v>118</v>
          </cell>
          <cell r="B24" t="str">
            <v>Niamh Fenlon</v>
          </cell>
          <cell r="C24" t="str">
            <v>North Down AC</v>
          </cell>
          <cell r="D24">
            <v>38628</v>
          </cell>
          <cell r="E24">
            <v>13</v>
          </cell>
          <cell r="F24" t="str">
            <v>f</v>
          </cell>
          <cell r="G24" t="str">
            <v>U15</v>
          </cell>
        </row>
        <row r="25">
          <cell r="A25">
            <v>119</v>
          </cell>
          <cell r="B25" t="str">
            <v>Kate Fenlon</v>
          </cell>
          <cell r="C25" t="str">
            <v>North Down AC</v>
          </cell>
          <cell r="D25">
            <v>39144</v>
          </cell>
          <cell r="E25">
            <v>12</v>
          </cell>
          <cell r="F25" t="str">
            <v>f</v>
          </cell>
          <cell r="G25" t="str">
            <v>U13</v>
          </cell>
        </row>
        <row r="26">
          <cell r="A26">
            <v>120</v>
          </cell>
          <cell r="B26" t="str">
            <v>Katie Moore</v>
          </cell>
          <cell r="C26" t="str">
            <v>North Down AC</v>
          </cell>
          <cell r="D26">
            <v>35020</v>
          </cell>
          <cell r="E26">
            <v>23</v>
          </cell>
          <cell r="F26" t="str">
            <v>f</v>
          </cell>
          <cell r="G26" t="str">
            <v>FO</v>
          </cell>
        </row>
        <row r="27">
          <cell r="A27">
            <v>121</v>
          </cell>
          <cell r="B27" t="str">
            <v>Oliver Robinson</v>
          </cell>
          <cell r="C27" t="str">
            <v>East Down AC</v>
          </cell>
          <cell r="D27">
            <v>39052</v>
          </cell>
          <cell r="E27">
            <v>12</v>
          </cell>
          <cell r="F27" t="str">
            <v>m</v>
          </cell>
          <cell r="G27" t="str">
            <v>U13</v>
          </cell>
        </row>
        <row r="28">
          <cell r="A28">
            <v>122</v>
          </cell>
          <cell r="B28" t="str">
            <v>Joe Frey</v>
          </cell>
          <cell r="C28" t="str">
            <v>Lagan Valley AC</v>
          </cell>
          <cell r="D28">
            <v>20969</v>
          </cell>
          <cell r="E28">
            <v>62</v>
          </cell>
          <cell r="F28" t="str">
            <v>m</v>
          </cell>
          <cell r="G28" t="str">
            <v>M60</v>
          </cell>
        </row>
        <row r="29">
          <cell r="A29">
            <v>123</v>
          </cell>
          <cell r="B29" t="str">
            <v>Iona Bunbury</v>
          </cell>
          <cell r="C29" t="str">
            <v>East Down AC</v>
          </cell>
          <cell r="D29">
            <v>38264</v>
          </cell>
          <cell r="E29">
            <v>14</v>
          </cell>
          <cell r="F29" t="str">
            <v>f</v>
          </cell>
          <cell r="G29" t="str">
            <v>U15</v>
          </cell>
        </row>
        <row r="30">
          <cell r="A30">
            <v>124</v>
          </cell>
          <cell r="B30" t="str">
            <v>Laura Frey</v>
          </cell>
          <cell r="C30" t="str">
            <v>Lagan Valley AC</v>
          </cell>
          <cell r="D30">
            <v>32661</v>
          </cell>
          <cell r="E30">
            <v>30</v>
          </cell>
          <cell r="F30" t="str">
            <v>f</v>
          </cell>
          <cell r="G30" t="str">
            <v>FO</v>
          </cell>
        </row>
        <row r="31">
          <cell r="A31">
            <v>126</v>
          </cell>
          <cell r="B31" t="str">
            <v>Mackenzie Murray</v>
          </cell>
          <cell r="C31" t="str">
            <v>East Down AC</v>
          </cell>
          <cell r="D31">
            <v>38259</v>
          </cell>
          <cell r="E31">
            <v>14</v>
          </cell>
          <cell r="F31" t="str">
            <v>f</v>
          </cell>
          <cell r="G31" t="str">
            <v>U15</v>
          </cell>
        </row>
        <row r="32">
          <cell r="A32">
            <v>127</v>
          </cell>
          <cell r="B32" t="str">
            <v>Lucy O'Neill</v>
          </cell>
          <cell r="C32" t="str">
            <v>East Down AC</v>
          </cell>
          <cell r="D32">
            <v>38233</v>
          </cell>
          <cell r="E32">
            <v>14</v>
          </cell>
          <cell r="F32" t="str">
            <v>f</v>
          </cell>
          <cell r="G32" t="str">
            <v>U15</v>
          </cell>
        </row>
        <row r="33">
          <cell r="A33">
            <v>128</v>
          </cell>
          <cell r="B33" t="str">
            <v>Sophie Hoey</v>
          </cell>
          <cell r="C33" t="str">
            <v>North Down AC</v>
          </cell>
          <cell r="D33">
            <v>38273</v>
          </cell>
          <cell r="E33">
            <v>14</v>
          </cell>
          <cell r="F33" t="str">
            <v>f</v>
          </cell>
          <cell r="G33" t="str">
            <v>U15</v>
          </cell>
        </row>
        <row r="34">
          <cell r="A34">
            <v>129</v>
          </cell>
          <cell r="B34" t="str">
            <v>Declan Hampton</v>
          </cell>
          <cell r="C34" t="str">
            <v>East Down AC</v>
          </cell>
          <cell r="D34">
            <v>38023</v>
          </cell>
          <cell r="E34">
            <v>15</v>
          </cell>
          <cell r="F34" t="str">
            <v>m</v>
          </cell>
          <cell r="G34" t="str">
            <v>U17</v>
          </cell>
        </row>
        <row r="35">
          <cell r="A35">
            <v>130</v>
          </cell>
          <cell r="B35" t="str">
            <v>Casey Miskelly</v>
          </cell>
          <cell r="C35" t="str">
            <v>Willowfield Harriers</v>
          </cell>
          <cell r="D35">
            <v>38440</v>
          </cell>
          <cell r="E35">
            <v>14</v>
          </cell>
          <cell r="F35" t="str">
            <v>m</v>
          </cell>
          <cell r="G35" t="str">
            <v>U15</v>
          </cell>
        </row>
        <row r="36">
          <cell r="A36">
            <v>131</v>
          </cell>
          <cell r="B36" t="str">
            <v>Ben Carson</v>
          </cell>
          <cell r="C36" t="str">
            <v>East Down AC</v>
          </cell>
          <cell r="D36">
            <v>37795</v>
          </cell>
          <cell r="E36">
            <v>15</v>
          </cell>
          <cell r="F36" t="str">
            <v>m</v>
          </cell>
          <cell r="G36" t="str">
            <v>U17</v>
          </cell>
        </row>
        <row r="37">
          <cell r="A37">
            <v>132</v>
          </cell>
          <cell r="B37" t="str">
            <v>Hollie McGuigan</v>
          </cell>
          <cell r="C37" t="str">
            <v>North Down AC</v>
          </cell>
          <cell r="D37">
            <v>39044</v>
          </cell>
          <cell r="E37">
            <v>12</v>
          </cell>
          <cell r="F37" t="str">
            <v>f</v>
          </cell>
          <cell r="G37" t="str">
            <v>U13</v>
          </cell>
        </row>
        <row r="38">
          <cell r="A38">
            <v>133</v>
          </cell>
          <cell r="B38" t="str">
            <v>Ronan Bloomer</v>
          </cell>
          <cell r="C38" t="str">
            <v>Ballymena &amp; Antrim AC</v>
          </cell>
          <cell r="D38">
            <v>34389</v>
          </cell>
          <cell r="E38">
            <v>25</v>
          </cell>
          <cell r="F38" t="str">
            <v>m</v>
          </cell>
          <cell r="G38" t="str">
            <v>MO</v>
          </cell>
        </row>
        <row r="39">
          <cell r="A39">
            <v>134</v>
          </cell>
          <cell r="B39" t="str">
            <v>Finn Cross</v>
          </cell>
          <cell r="C39" t="str">
            <v>Willowfield Harriers</v>
          </cell>
          <cell r="D39">
            <v>39021</v>
          </cell>
          <cell r="E39">
            <v>12</v>
          </cell>
          <cell r="F39" t="str">
            <v>m</v>
          </cell>
          <cell r="G39" t="str">
            <v>U13</v>
          </cell>
        </row>
        <row r="40">
          <cell r="A40">
            <v>135</v>
          </cell>
          <cell r="B40" t="str">
            <v>Erin Cross</v>
          </cell>
          <cell r="C40" t="str">
            <v>Willowfield Harriers</v>
          </cell>
          <cell r="D40">
            <v>39021</v>
          </cell>
          <cell r="E40">
            <v>12</v>
          </cell>
          <cell r="F40" t="str">
            <v>f</v>
          </cell>
          <cell r="G40" t="str">
            <v>U13</v>
          </cell>
        </row>
        <row r="41">
          <cell r="A41">
            <v>136</v>
          </cell>
          <cell r="B41" t="str">
            <v>Alasdair Mair</v>
          </cell>
          <cell r="C41" t="str">
            <v>North Down AC</v>
          </cell>
          <cell r="D41">
            <v>30934</v>
          </cell>
          <cell r="E41">
            <v>34</v>
          </cell>
          <cell r="F41" t="str">
            <v>m</v>
          </cell>
          <cell r="G41" t="str">
            <v>MO</v>
          </cell>
        </row>
        <row r="42">
          <cell r="A42">
            <v>137</v>
          </cell>
          <cell r="B42" t="str">
            <v>Eoin Hughes</v>
          </cell>
          <cell r="C42" t="str">
            <v>Acorns AC</v>
          </cell>
          <cell r="D42">
            <v>31069</v>
          </cell>
          <cell r="E42">
            <v>34</v>
          </cell>
          <cell r="F42" t="str">
            <v>m</v>
          </cell>
          <cell r="G42" t="str">
            <v>MO</v>
          </cell>
        </row>
        <row r="43">
          <cell r="A43">
            <v>138</v>
          </cell>
          <cell r="B43" t="str">
            <v>Niamh McCorry</v>
          </cell>
          <cell r="C43" t="str">
            <v>Annalee AC</v>
          </cell>
          <cell r="D43">
            <v>37633</v>
          </cell>
          <cell r="E43">
            <v>16</v>
          </cell>
          <cell r="F43" t="str">
            <v>f</v>
          </cell>
          <cell r="G43" t="str">
            <v>U17</v>
          </cell>
        </row>
        <row r="44">
          <cell r="A44">
            <v>139</v>
          </cell>
          <cell r="B44" t="str">
            <v>Frazer Fulton</v>
          </cell>
          <cell r="C44" t="str">
            <v>North Down AC</v>
          </cell>
          <cell r="D44">
            <v>38598</v>
          </cell>
          <cell r="E44">
            <v>13</v>
          </cell>
          <cell r="F44" t="str">
            <v>m</v>
          </cell>
          <cell r="G44" t="str">
            <v>U15</v>
          </cell>
        </row>
        <row r="45">
          <cell r="A45">
            <v>140</v>
          </cell>
          <cell r="B45" t="str">
            <v>David Graham</v>
          </cell>
          <cell r="C45" t="str">
            <v>Lagan Valley AC</v>
          </cell>
          <cell r="D45">
            <v>33562</v>
          </cell>
          <cell r="E45">
            <v>27</v>
          </cell>
          <cell r="F45" t="str">
            <v>m</v>
          </cell>
          <cell r="G45" t="str">
            <v>MO</v>
          </cell>
        </row>
        <row r="46">
          <cell r="A46">
            <v>141</v>
          </cell>
          <cell r="B46" t="str">
            <v>Bevan McCaffrey</v>
          </cell>
          <cell r="C46" t="str">
            <v>Annalee AC</v>
          </cell>
          <cell r="D46">
            <v>37613</v>
          </cell>
          <cell r="E46">
            <v>16</v>
          </cell>
          <cell r="F46" t="str">
            <v>f</v>
          </cell>
          <cell r="G46" t="str">
            <v>U17</v>
          </cell>
        </row>
        <row r="47">
          <cell r="A47">
            <v>142</v>
          </cell>
          <cell r="B47" t="str">
            <v>Naomi Dunne</v>
          </cell>
          <cell r="C47" t="str">
            <v>North Down AC</v>
          </cell>
          <cell r="D47">
            <v>39055</v>
          </cell>
          <cell r="E47">
            <v>12</v>
          </cell>
          <cell r="F47" t="str">
            <v>f</v>
          </cell>
          <cell r="G47" t="str">
            <v>U13</v>
          </cell>
        </row>
        <row r="48">
          <cell r="A48">
            <v>144</v>
          </cell>
          <cell r="B48" t="str">
            <v>Aaron Hill</v>
          </cell>
          <cell r="C48" t="str">
            <v>Belfast Running Club</v>
          </cell>
          <cell r="D48">
            <v>25068</v>
          </cell>
          <cell r="E48">
            <v>50</v>
          </cell>
          <cell r="F48" t="str">
            <v>m</v>
          </cell>
          <cell r="G48" t="str">
            <v>M50</v>
          </cell>
        </row>
        <row r="49">
          <cell r="A49">
            <v>145</v>
          </cell>
          <cell r="B49" t="str">
            <v>Des Reid</v>
          </cell>
          <cell r="C49" t="str">
            <v>Belfast Running Club</v>
          </cell>
          <cell r="D49">
            <v>19294</v>
          </cell>
          <cell r="E49">
            <v>66</v>
          </cell>
          <cell r="F49" t="str">
            <v>m</v>
          </cell>
          <cell r="G49" t="str">
            <v>M65</v>
          </cell>
        </row>
        <row r="50">
          <cell r="A50">
            <v>146</v>
          </cell>
          <cell r="B50" t="str">
            <v>Megan Briggs</v>
          </cell>
          <cell r="C50" t="str">
            <v>North Down AC</v>
          </cell>
          <cell r="D50">
            <v>37643</v>
          </cell>
          <cell r="E50">
            <v>16</v>
          </cell>
          <cell r="F50" t="str">
            <v>f</v>
          </cell>
          <cell r="G50" t="str">
            <v>U17</v>
          </cell>
        </row>
        <row r="51">
          <cell r="A51">
            <v>147</v>
          </cell>
          <cell r="B51" t="str">
            <v>Bryanna Catney</v>
          </cell>
          <cell r="C51" t="str">
            <v>North Down AC</v>
          </cell>
          <cell r="D51">
            <v>37601</v>
          </cell>
          <cell r="E51">
            <v>16</v>
          </cell>
          <cell r="F51" t="str">
            <v>f</v>
          </cell>
          <cell r="G51" t="str">
            <v>U17</v>
          </cell>
        </row>
        <row r="52">
          <cell r="A52">
            <v>148</v>
          </cell>
          <cell r="B52" t="str">
            <v>Rachel Gillespie</v>
          </cell>
          <cell r="C52" t="str">
            <v>North Down AC</v>
          </cell>
          <cell r="D52">
            <v>37561</v>
          </cell>
          <cell r="E52">
            <v>16</v>
          </cell>
          <cell r="F52" t="str">
            <v>f</v>
          </cell>
          <cell r="G52" t="str">
            <v>U17</v>
          </cell>
        </row>
        <row r="53">
          <cell r="A53">
            <v>149</v>
          </cell>
          <cell r="B53" t="str">
            <v>Rachel McCann</v>
          </cell>
          <cell r="C53" t="str">
            <v>North Down AC</v>
          </cell>
          <cell r="D53">
            <v>37160</v>
          </cell>
          <cell r="E53">
            <v>17</v>
          </cell>
          <cell r="F53" t="str">
            <v>f</v>
          </cell>
          <cell r="G53" t="str">
            <v>U20</v>
          </cell>
        </row>
        <row r="54">
          <cell r="A54">
            <v>150</v>
          </cell>
          <cell r="B54" t="str">
            <v>Sid Brown</v>
          </cell>
          <cell r="C54" t="str">
            <v>Belfast Running Club</v>
          </cell>
          <cell r="D54">
            <v>26484</v>
          </cell>
          <cell r="E54">
            <v>46</v>
          </cell>
          <cell r="F54" t="str">
            <v>m</v>
          </cell>
          <cell r="G54" t="str">
            <v>M45</v>
          </cell>
        </row>
        <row r="55">
          <cell r="A55">
            <v>151</v>
          </cell>
          <cell r="B55" t="str">
            <v>Ryan Lynas</v>
          </cell>
          <cell r="C55" t="str">
            <v>North Down AC</v>
          </cell>
          <cell r="D55">
            <v>38510</v>
          </cell>
          <cell r="E55">
            <v>13</v>
          </cell>
          <cell r="F55" t="str">
            <v>m</v>
          </cell>
          <cell r="G55" t="str">
            <v>U15</v>
          </cell>
        </row>
        <row r="56">
          <cell r="A56">
            <v>152</v>
          </cell>
          <cell r="B56" t="str">
            <v>Neill Curran</v>
          </cell>
          <cell r="C56" t="str">
            <v>East Down AC</v>
          </cell>
          <cell r="D56">
            <v>27848</v>
          </cell>
          <cell r="E56">
            <v>43</v>
          </cell>
          <cell r="F56" t="str">
            <v>m</v>
          </cell>
          <cell r="G56" t="str">
            <v>M40</v>
          </cell>
        </row>
        <row r="57">
          <cell r="A57">
            <v>153</v>
          </cell>
          <cell r="B57" t="str">
            <v>Rudy Mayne</v>
          </cell>
          <cell r="C57" t="str">
            <v>Loughview AC</v>
          </cell>
          <cell r="D57">
            <v>38729</v>
          </cell>
          <cell r="E57">
            <v>13</v>
          </cell>
          <cell r="F57" t="str">
            <v>m</v>
          </cell>
          <cell r="G57" t="str">
            <v>U15</v>
          </cell>
        </row>
        <row r="58">
          <cell r="A58">
            <v>154</v>
          </cell>
          <cell r="B58" t="str">
            <v>Euan Monroe</v>
          </cell>
          <cell r="C58" t="str">
            <v>Loughview AC</v>
          </cell>
          <cell r="D58">
            <v>39135</v>
          </cell>
          <cell r="E58">
            <v>12</v>
          </cell>
          <cell r="F58" t="str">
            <v>m</v>
          </cell>
          <cell r="G58" t="str">
            <v>U13</v>
          </cell>
        </row>
        <row r="59">
          <cell r="A59">
            <v>155</v>
          </cell>
          <cell r="B59" t="str">
            <v>Oliver Playfair</v>
          </cell>
          <cell r="C59" t="str">
            <v>North Down AC</v>
          </cell>
          <cell r="D59">
            <v>39231</v>
          </cell>
          <cell r="E59">
            <v>12</v>
          </cell>
          <cell r="F59" t="str">
            <v>m</v>
          </cell>
          <cell r="G59" t="str">
            <v>U13</v>
          </cell>
        </row>
        <row r="60">
          <cell r="A60">
            <v>156</v>
          </cell>
          <cell r="B60" t="str">
            <v>Anna Cousins</v>
          </cell>
          <cell r="C60" t="str">
            <v>North Down AC</v>
          </cell>
          <cell r="D60">
            <v>39021</v>
          </cell>
          <cell r="E60">
            <v>12</v>
          </cell>
          <cell r="F60" t="str">
            <v>f</v>
          </cell>
          <cell r="G60" t="str">
            <v>U13</v>
          </cell>
        </row>
        <row r="61">
          <cell r="A61">
            <v>157</v>
          </cell>
          <cell r="B61" t="str">
            <v>Callum Keys</v>
          </cell>
          <cell r="C61" t="str">
            <v>City of Lisburn AC</v>
          </cell>
          <cell r="D61">
            <v>38071</v>
          </cell>
          <cell r="E61">
            <v>15</v>
          </cell>
          <cell r="F61" t="str">
            <v>m</v>
          </cell>
          <cell r="G61" t="str">
            <v>U17</v>
          </cell>
        </row>
        <row r="62">
          <cell r="A62">
            <v>158</v>
          </cell>
          <cell r="B62" t="str">
            <v>Aidan O'Hagan</v>
          </cell>
          <cell r="C62" t="str">
            <v>Acorns AC</v>
          </cell>
          <cell r="D62">
            <v>28854</v>
          </cell>
          <cell r="E62">
            <v>40</v>
          </cell>
          <cell r="F62" t="str">
            <v>m</v>
          </cell>
          <cell r="G62" t="str">
            <v>M40</v>
          </cell>
        </row>
        <row r="63">
          <cell r="A63">
            <v>159</v>
          </cell>
          <cell r="B63" t="str">
            <v>Emily Burns</v>
          </cell>
          <cell r="C63" t="str">
            <v>East Down AC</v>
          </cell>
          <cell r="D63">
            <v>39045</v>
          </cell>
          <cell r="E63">
            <v>12</v>
          </cell>
          <cell r="F63" t="str">
            <v>f</v>
          </cell>
          <cell r="G63" t="str">
            <v>U13</v>
          </cell>
        </row>
        <row r="64">
          <cell r="A64">
            <v>160</v>
          </cell>
          <cell r="B64" t="str">
            <v>Lauren Madine</v>
          </cell>
          <cell r="C64" t="str">
            <v>East Down AC</v>
          </cell>
          <cell r="D64">
            <v>38654</v>
          </cell>
          <cell r="E64">
            <v>13</v>
          </cell>
          <cell r="F64" t="str">
            <v>f</v>
          </cell>
          <cell r="G64" t="str">
            <v>U15</v>
          </cell>
        </row>
        <row r="65">
          <cell r="A65">
            <v>161</v>
          </cell>
          <cell r="B65" t="str">
            <v>Gary Keenan</v>
          </cell>
          <cell r="C65" t="str">
            <v>Victoria Park &amp; Connswater AC</v>
          </cell>
          <cell r="D65">
            <v>23064</v>
          </cell>
          <cell r="E65">
            <v>56</v>
          </cell>
          <cell r="F65" t="str">
            <v>m</v>
          </cell>
          <cell r="G65" t="str">
            <v>M55</v>
          </cell>
        </row>
        <row r="66">
          <cell r="A66">
            <v>162</v>
          </cell>
          <cell r="B66" t="str">
            <v>Ian Lockington</v>
          </cell>
          <cell r="C66" t="str">
            <v>Victoria Park &amp; Connswater AC</v>
          </cell>
          <cell r="D66">
            <v>28169</v>
          </cell>
          <cell r="E66">
            <v>42</v>
          </cell>
          <cell r="F66" t="str">
            <v>m</v>
          </cell>
          <cell r="G66" t="str">
            <v>M40</v>
          </cell>
        </row>
        <row r="67">
          <cell r="A67">
            <v>163</v>
          </cell>
          <cell r="B67" t="str">
            <v>Cara Trainor</v>
          </cell>
          <cell r="C67" t="str">
            <v>East Down AC</v>
          </cell>
          <cell r="D67">
            <v>38857</v>
          </cell>
          <cell r="E67">
            <v>13</v>
          </cell>
          <cell r="F67" t="str">
            <v>f</v>
          </cell>
          <cell r="G67" t="str">
            <v>U15</v>
          </cell>
        </row>
        <row r="68">
          <cell r="A68">
            <v>164</v>
          </cell>
          <cell r="B68" t="str">
            <v>Gillian Hynes</v>
          </cell>
          <cell r="C68" t="str">
            <v>Victoria Park &amp; Connswater AC</v>
          </cell>
          <cell r="D68">
            <v>27140</v>
          </cell>
          <cell r="E68">
            <v>45</v>
          </cell>
          <cell r="F68" t="str">
            <v>f</v>
          </cell>
          <cell r="G68" t="str">
            <v>F45</v>
          </cell>
        </row>
        <row r="69">
          <cell r="A69">
            <v>165</v>
          </cell>
          <cell r="B69" t="str">
            <v>Anna Gardiner</v>
          </cell>
          <cell r="C69" t="str">
            <v>East Down AC</v>
          </cell>
          <cell r="D69">
            <v>38806</v>
          </cell>
          <cell r="E69">
            <v>13</v>
          </cell>
          <cell r="F69" t="str">
            <v>f</v>
          </cell>
          <cell r="G69" t="str">
            <v>U15</v>
          </cell>
        </row>
        <row r="70">
          <cell r="A70">
            <v>166</v>
          </cell>
          <cell r="B70" t="str">
            <v>Jenny Black</v>
          </cell>
          <cell r="C70" t="str">
            <v>Victoria Park &amp; Connswater AC</v>
          </cell>
          <cell r="D70">
            <v>28032</v>
          </cell>
          <cell r="E70">
            <v>42</v>
          </cell>
          <cell r="F70" t="str">
            <v>f</v>
          </cell>
          <cell r="G70" t="str">
            <v>F40</v>
          </cell>
        </row>
        <row r="71">
          <cell r="A71">
            <v>167</v>
          </cell>
          <cell r="B71" t="str">
            <v>Ray Leitch</v>
          </cell>
          <cell r="C71" t="str">
            <v>Victoria Park &amp; Connswater AC</v>
          </cell>
          <cell r="D71">
            <v>26950</v>
          </cell>
          <cell r="E71">
            <v>45</v>
          </cell>
          <cell r="F71" t="str">
            <v>m</v>
          </cell>
          <cell r="G71" t="str">
            <v>M45</v>
          </cell>
        </row>
        <row r="72">
          <cell r="A72">
            <v>169</v>
          </cell>
          <cell r="B72" t="str">
            <v>Ralph Coetzee</v>
          </cell>
          <cell r="C72" t="str">
            <v>Victoria Park &amp; Connswater AC</v>
          </cell>
          <cell r="D72">
            <v>25934</v>
          </cell>
          <cell r="E72">
            <v>48</v>
          </cell>
          <cell r="F72" t="str">
            <v>m</v>
          </cell>
          <cell r="G72" t="str">
            <v>M45</v>
          </cell>
        </row>
        <row r="73">
          <cell r="A73">
            <v>170</v>
          </cell>
          <cell r="B73" t="str">
            <v>Samuel Miller</v>
          </cell>
          <cell r="C73" t="str">
            <v>Ballymena &amp; Antrim AC</v>
          </cell>
          <cell r="D73">
            <v>28314</v>
          </cell>
          <cell r="E73">
            <v>41</v>
          </cell>
          <cell r="F73" t="str">
            <v>m</v>
          </cell>
          <cell r="G73" t="str">
            <v>M40</v>
          </cell>
        </row>
        <row r="74">
          <cell r="A74">
            <v>172</v>
          </cell>
          <cell r="B74" t="str">
            <v>Morgan Wilson</v>
          </cell>
          <cell r="C74" t="str">
            <v>North Down AC</v>
          </cell>
          <cell r="D74">
            <v>38254</v>
          </cell>
          <cell r="E74">
            <v>14</v>
          </cell>
          <cell r="F74" t="str">
            <v>f</v>
          </cell>
          <cell r="G74" t="str">
            <v>U15</v>
          </cell>
        </row>
        <row r="75">
          <cell r="A75">
            <v>173</v>
          </cell>
          <cell r="B75" t="str">
            <v>Catherine O'Connor</v>
          </cell>
          <cell r="C75" t="str">
            <v>East Down AC</v>
          </cell>
          <cell r="D75">
            <v>31345</v>
          </cell>
          <cell r="E75">
            <v>33</v>
          </cell>
          <cell r="F75" t="str">
            <v>f</v>
          </cell>
          <cell r="G75" t="str">
            <v>FO</v>
          </cell>
        </row>
        <row r="76">
          <cell r="A76">
            <v>174</v>
          </cell>
          <cell r="B76" t="str">
            <v>Nick Irvine</v>
          </cell>
          <cell r="C76" t="str">
            <v>North Down AC</v>
          </cell>
          <cell r="D76">
            <v>28488</v>
          </cell>
          <cell r="E76">
            <v>41</v>
          </cell>
          <cell r="F76" t="str">
            <v>m</v>
          </cell>
          <cell r="G76" t="str">
            <v>M40</v>
          </cell>
        </row>
        <row r="77">
          <cell r="A77">
            <v>175</v>
          </cell>
          <cell r="B77" t="str">
            <v>Ethan Dunn</v>
          </cell>
          <cell r="C77" t="str">
            <v>Loughview AC</v>
          </cell>
          <cell r="D77">
            <v>36352</v>
          </cell>
          <cell r="E77">
            <v>19</v>
          </cell>
          <cell r="F77" t="str">
            <v>m</v>
          </cell>
          <cell r="G77" t="str">
            <v>U23</v>
          </cell>
        </row>
        <row r="78">
          <cell r="A78">
            <v>176</v>
          </cell>
          <cell r="B78" t="str">
            <v>Sophie Rossiter</v>
          </cell>
          <cell r="C78" t="str">
            <v>North Down AC</v>
          </cell>
          <cell r="D78">
            <v>38675</v>
          </cell>
          <cell r="E78">
            <v>13</v>
          </cell>
          <cell r="F78" t="str">
            <v>f</v>
          </cell>
          <cell r="G78" t="str">
            <v>U15</v>
          </cell>
        </row>
        <row r="79">
          <cell r="A79">
            <v>177</v>
          </cell>
          <cell r="B79" t="str">
            <v>Rebecca Rossiter</v>
          </cell>
          <cell r="C79" t="str">
            <v>Loughview AC</v>
          </cell>
          <cell r="D79">
            <v>39117</v>
          </cell>
          <cell r="E79">
            <v>12</v>
          </cell>
          <cell r="F79" t="str">
            <v>f</v>
          </cell>
          <cell r="G79" t="str">
            <v>U13</v>
          </cell>
        </row>
        <row r="80">
          <cell r="A80">
            <v>178</v>
          </cell>
          <cell r="B80" t="str">
            <v>Tom Martin</v>
          </cell>
          <cell r="C80" t="str">
            <v>Loughview AC</v>
          </cell>
          <cell r="D80">
            <v>38945</v>
          </cell>
          <cell r="E80">
            <v>12</v>
          </cell>
          <cell r="F80" t="str">
            <v>m</v>
          </cell>
          <cell r="G80" t="str">
            <v>U15</v>
          </cell>
        </row>
        <row r="81">
          <cell r="A81">
            <v>179</v>
          </cell>
          <cell r="B81" t="str">
            <v>Thomas McCuskar</v>
          </cell>
          <cell r="C81" t="str">
            <v>Loughview AC</v>
          </cell>
          <cell r="D81">
            <v>38329</v>
          </cell>
          <cell r="E81">
            <v>14</v>
          </cell>
          <cell r="F81" t="str">
            <v>m</v>
          </cell>
          <cell r="G81" t="str">
            <v>U15</v>
          </cell>
        </row>
        <row r="82">
          <cell r="A82">
            <v>180</v>
          </cell>
          <cell r="B82" t="str">
            <v>Devon Sprake</v>
          </cell>
          <cell r="C82" t="str">
            <v>Loughview AC</v>
          </cell>
          <cell r="D82">
            <v>39049</v>
          </cell>
          <cell r="E82">
            <v>12</v>
          </cell>
          <cell r="F82" t="str">
            <v>f</v>
          </cell>
          <cell r="G82" t="str">
            <v>U13</v>
          </cell>
        </row>
        <row r="83">
          <cell r="A83">
            <v>181</v>
          </cell>
          <cell r="B83" t="str">
            <v>Glenn Donnelly</v>
          </cell>
          <cell r="C83" t="str">
            <v>Acorns AC</v>
          </cell>
          <cell r="D83">
            <v>38224</v>
          </cell>
          <cell r="E83">
            <v>14</v>
          </cell>
          <cell r="F83" t="str">
            <v>m</v>
          </cell>
          <cell r="G83" t="str">
            <v>U17</v>
          </cell>
        </row>
        <row r="84">
          <cell r="A84">
            <v>182</v>
          </cell>
          <cell r="B84" t="str">
            <v>Daryl McKee</v>
          </cell>
          <cell r="C84" t="str">
            <v>Acorns AC</v>
          </cell>
          <cell r="D84">
            <v>29568</v>
          </cell>
          <cell r="E84">
            <v>38</v>
          </cell>
          <cell r="F84" t="str">
            <v>m</v>
          </cell>
          <cell r="G84" t="str">
            <v>M35</v>
          </cell>
        </row>
        <row r="85">
          <cell r="A85">
            <v>183</v>
          </cell>
          <cell r="B85" t="str">
            <v>Catherine Martin</v>
          </cell>
          <cell r="C85" t="str">
            <v>Loughview AC</v>
          </cell>
          <cell r="D85">
            <v>38314</v>
          </cell>
          <cell r="E85">
            <v>14</v>
          </cell>
          <cell r="F85" t="str">
            <v>f</v>
          </cell>
          <cell r="G85" t="str">
            <v>U15</v>
          </cell>
        </row>
        <row r="86">
          <cell r="A86">
            <v>184</v>
          </cell>
          <cell r="B86" t="str">
            <v>Matthew Carville</v>
          </cell>
          <cell r="C86" t="str">
            <v>Ballydrain Harriers</v>
          </cell>
          <cell r="D86">
            <v>28491</v>
          </cell>
          <cell r="E86">
            <v>41</v>
          </cell>
          <cell r="F86" t="str">
            <v>m</v>
          </cell>
          <cell r="G86" t="str">
            <v>M40</v>
          </cell>
        </row>
        <row r="87">
          <cell r="A87">
            <v>185</v>
          </cell>
          <cell r="B87" t="str">
            <v>Brendan Mulgrew</v>
          </cell>
          <cell r="C87" t="str">
            <v>Belfast Running Club</v>
          </cell>
          <cell r="D87" t="str">
            <v>m50</v>
          </cell>
          <cell r="E87" t="e">
            <v>#VALUE!</v>
          </cell>
          <cell r="F87" t="str">
            <v>m</v>
          </cell>
          <cell r="G87" t="str">
            <v>M50</v>
          </cell>
        </row>
        <row r="88">
          <cell r="A88">
            <v>186</v>
          </cell>
          <cell r="B88" t="str">
            <v>Amelia Tyler</v>
          </cell>
          <cell r="C88" t="str">
            <v>North Down AC</v>
          </cell>
          <cell r="D88">
            <v>37355</v>
          </cell>
          <cell r="E88">
            <v>17</v>
          </cell>
          <cell r="F88" t="str">
            <v>f</v>
          </cell>
          <cell r="G88" t="str">
            <v>U20</v>
          </cell>
        </row>
        <row r="89">
          <cell r="A89">
            <v>187</v>
          </cell>
          <cell r="B89" t="str">
            <v>Sarah Grant</v>
          </cell>
          <cell r="C89" t="str">
            <v>North Down AC</v>
          </cell>
          <cell r="D89">
            <v>37672</v>
          </cell>
          <cell r="E89">
            <v>16</v>
          </cell>
          <cell r="F89" t="str">
            <v>f</v>
          </cell>
          <cell r="G89" t="str">
            <v>U17</v>
          </cell>
        </row>
        <row r="90">
          <cell r="A90">
            <v>188</v>
          </cell>
          <cell r="B90" t="str">
            <v>Philip Baillie</v>
          </cell>
          <cell r="C90" t="str">
            <v>North Down AC</v>
          </cell>
          <cell r="D90">
            <v>32067</v>
          </cell>
          <cell r="E90">
            <v>31</v>
          </cell>
          <cell r="F90" t="str">
            <v>m</v>
          </cell>
          <cell r="G90" t="str">
            <v>MO</v>
          </cell>
        </row>
        <row r="91">
          <cell r="A91">
            <v>189</v>
          </cell>
          <cell r="B91" t="str">
            <v>Stephen Orr</v>
          </cell>
          <cell r="C91" t="str">
            <v>Orangegrove AC</v>
          </cell>
          <cell r="D91">
            <v>31456</v>
          </cell>
          <cell r="E91">
            <v>33</v>
          </cell>
          <cell r="F91" t="str">
            <v>m</v>
          </cell>
          <cell r="G91" t="str">
            <v>MO</v>
          </cell>
        </row>
        <row r="92">
          <cell r="A92">
            <v>190</v>
          </cell>
          <cell r="B92" t="str">
            <v>Isobel Perry</v>
          </cell>
          <cell r="C92" t="str">
            <v>Loughview AC</v>
          </cell>
          <cell r="D92">
            <v>27518</v>
          </cell>
          <cell r="E92">
            <v>44</v>
          </cell>
          <cell r="F92" t="str">
            <v>f</v>
          </cell>
          <cell r="G92" t="str">
            <v>F40</v>
          </cell>
        </row>
        <row r="93">
          <cell r="A93">
            <v>191</v>
          </cell>
          <cell r="B93" t="str">
            <v>Kyle Thompson</v>
          </cell>
          <cell r="C93" t="str">
            <v>Regent School</v>
          </cell>
          <cell r="D93">
            <v>38463</v>
          </cell>
          <cell r="E93">
            <v>14</v>
          </cell>
          <cell r="F93" t="str">
            <v>m</v>
          </cell>
          <cell r="G93" t="str">
            <v>U15</v>
          </cell>
        </row>
        <row r="94">
          <cell r="A94">
            <v>192</v>
          </cell>
          <cell r="B94" t="str">
            <v>Hollie Massey</v>
          </cell>
          <cell r="C94" t="str">
            <v>North Down AC</v>
          </cell>
          <cell r="D94">
            <v>38387</v>
          </cell>
          <cell r="E94">
            <v>14</v>
          </cell>
          <cell r="F94" t="str">
            <v>f</v>
          </cell>
          <cell r="G94" t="str">
            <v>U15</v>
          </cell>
        </row>
        <row r="95">
          <cell r="A95">
            <v>193</v>
          </cell>
          <cell r="B95" t="str">
            <v>Jamie Gaw</v>
          </cell>
          <cell r="C95" t="str">
            <v>North Down AC</v>
          </cell>
          <cell r="D95">
            <v>38543</v>
          </cell>
          <cell r="E95">
            <v>13</v>
          </cell>
          <cell r="F95" t="str">
            <v>m</v>
          </cell>
          <cell r="G95" t="str">
            <v>U15</v>
          </cell>
        </row>
        <row r="96">
          <cell r="A96">
            <v>194</v>
          </cell>
          <cell r="B96" t="str">
            <v>Cameron McCaughey</v>
          </cell>
          <cell r="C96" t="str">
            <v>Loughview AC</v>
          </cell>
          <cell r="D96">
            <v>37805</v>
          </cell>
          <cell r="E96">
            <v>15</v>
          </cell>
          <cell r="F96" t="str">
            <v>m</v>
          </cell>
          <cell r="G96" t="str">
            <v>U17</v>
          </cell>
        </row>
        <row r="97">
          <cell r="A97">
            <v>195</v>
          </cell>
          <cell r="B97" t="str">
            <v>Gavin McCaffrey</v>
          </cell>
          <cell r="C97" t="str">
            <v>Ballymena &amp; Antrim AC</v>
          </cell>
          <cell r="D97">
            <v>37242</v>
          </cell>
          <cell r="E97">
            <v>17</v>
          </cell>
          <cell r="F97" t="str">
            <v>m</v>
          </cell>
          <cell r="G97" t="str">
            <v>U20</v>
          </cell>
        </row>
        <row r="98">
          <cell r="A98">
            <v>196</v>
          </cell>
          <cell r="B98" t="str">
            <v>Matthew Willis</v>
          </cell>
          <cell r="C98" t="str">
            <v>Lagan Valley AC</v>
          </cell>
          <cell r="D98">
            <v>37320</v>
          </cell>
          <cell r="E98">
            <v>17</v>
          </cell>
          <cell r="F98" t="str">
            <v>m</v>
          </cell>
          <cell r="G98" t="str">
            <v>U20</v>
          </cell>
        </row>
        <row r="99">
          <cell r="A99">
            <v>197</v>
          </cell>
          <cell r="B99" t="str">
            <v>Jack Logan</v>
          </cell>
          <cell r="C99" t="str">
            <v>North Down AC</v>
          </cell>
          <cell r="D99">
            <v>37067</v>
          </cell>
          <cell r="E99">
            <v>17</v>
          </cell>
          <cell r="F99" t="str">
            <v>m</v>
          </cell>
          <cell r="G99" t="str">
            <v>U20</v>
          </cell>
        </row>
        <row r="100">
          <cell r="A100">
            <v>198</v>
          </cell>
          <cell r="B100" t="str">
            <v>Nathan McBride</v>
          </cell>
          <cell r="C100" t="str">
            <v>Willowfield Harriers</v>
          </cell>
          <cell r="D100">
            <v>36959</v>
          </cell>
          <cell r="E100">
            <v>18</v>
          </cell>
          <cell r="F100" t="str">
            <v>m</v>
          </cell>
          <cell r="G100" t="str">
            <v>U20</v>
          </cell>
        </row>
        <row r="101">
          <cell r="A101">
            <v>199</v>
          </cell>
          <cell r="B101" t="str">
            <v>Chris Quinn</v>
          </cell>
          <cell r="C101" t="str">
            <v>Lagan Valley AC</v>
          </cell>
          <cell r="D101">
            <v>32458</v>
          </cell>
          <cell r="E101">
            <v>30</v>
          </cell>
          <cell r="F101" t="str">
            <v>m</v>
          </cell>
          <cell r="G101" t="str">
            <v>MO</v>
          </cell>
        </row>
        <row r="102">
          <cell r="A102">
            <v>109</v>
          </cell>
          <cell r="B102" t="str">
            <v>Faith Finney</v>
          </cell>
          <cell r="C102" t="str">
            <v>City of Lisburn AC</v>
          </cell>
          <cell r="D102">
            <v>38544</v>
          </cell>
          <cell r="E102">
            <v>13</v>
          </cell>
          <cell r="G102" t="str">
            <v>U15</v>
          </cell>
        </row>
        <row r="103">
          <cell r="A103">
            <v>106</v>
          </cell>
          <cell r="B103" t="str">
            <v>Eva Jenkins</v>
          </cell>
          <cell r="C103" t="str">
            <v>City of Lisburn AC</v>
          </cell>
          <cell r="D103">
            <v>37845</v>
          </cell>
          <cell r="E103">
            <v>15</v>
          </cell>
          <cell r="G103" t="str">
            <v>U17</v>
          </cell>
        </row>
        <row r="104">
          <cell r="E104">
            <v>119</v>
          </cell>
        </row>
        <row r="105">
          <cell r="E105">
            <v>119</v>
          </cell>
        </row>
        <row r="106">
          <cell r="E106">
            <v>119</v>
          </cell>
        </row>
        <row r="107">
          <cell r="E107">
            <v>119</v>
          </cell>
        </row>
        <row r="108">
          <cell r="E108">
            <v>119</v>
          </cell>
        </row>
        <row r="109">
          <cell r="E109">
            <v>119</v>
          </cell>
        </row>
        <row r="110">
          <cell r="E110">
            <v>119</v>
          </cell>
        </row>
        <row r="111">
          <cell r="E111">
            <v>119</v>
          </cell>
        </row>
        <row r="112">
          <cell r="E112">
            <v>119</v>
          </cell>
        </row>
        <row r="113">
          <cell r="E113">
            <v>119</v>
          </cell>
        </row>
        <row r="114">
          <cell r="E114">
            <v>119</v>
          </cell>
        </row>
        <row r="115">
          <cell r="E115">
            <v>119</v>
          </cell>
        </row>
        <row r="116">
          <cell r="E116">
            <v>119</v>
          </cell>
        </row>
        <row r="117">
          <cell r="E117">
            <v>119</v>
          </cell>
        </row>
        <row r="118">
          <cell r="E118">
            <v>119</v>
          </cell>
        </row>
        <row r="119">
          <cell r="E119">
            <v>119</v>
          </cell>
        </row>
        <row r="120">
          <cell r="E120">
            <v>119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1"/>
  <sheetViews>
    <sheetView tabSelected="1" topLeftCell="A133" workbookViewId="0">
      <selection activeCell="C189" sqref="C189"/>
    </sheetView>
  </sheetViews>
  <sheetFormatPr defaultRowHeight="15" x14ac:dyDescent="0.25"/>
  <cols>
    <col min="1" max="1" width="11.7109375" style="1" bestFit="1" customWidth="1"/>
    <col min="2" max="2" width="9.140625" style="1"/>
    <col min="4" max="4" width="19.85546875" bestFit="1" customWidth="1"/>
    <col min="5" max="5" width="28.42578125" bestFit="1" customWidth="1"/>
    <col min="6" max="6" width="10.7109375" style="2" hidden="1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3" t="s">
        <v>2</v>
      </c>
    </row>
    <row r="4" spans="1:15" x14ac:dyDescent="0.25">
      <c r="A4" s="1" t="s">
        <v>3</v>
      </c>
    </row>
    <row r="8" spans="1:15" s="5" customFormat="1" ht="18.75" x14ac:dyDescent="0.3">
      <c r="A8" s="4" t="s">
        <v>4</v>
      </c>
      <c r="B8" s="4"/>
      <c r="F8" s="6"/>
      <c r="J8" s="4"/>
    </row>
    <row r="9" spans="1:15" s="5" customFormat="1" ht="18.75" x14ac:dyDescent="0.3">
      <c r="A9" s="4" t="s">
        <v>5</v>
      </c>
      <c r="C9" s="7" t="s">
        <v>6</v>
      </c>
      <c r="D9" s="8">
        <v>-1.1000000000000001</v>
      </c>
      <c r="F9" s="6"/>
      <c r="J9" s="4"/>
    </row>
    <row r="10" spans="1:15" s="1" customFormat="1" x14ac:dyDescent="0.25">
      <c r="A10" s="9" t="s">
        <v>7</v>
      </c>
      <c r="B10" s="9" t="s">
        <v>8</v>
      </c>
      <c r="C10" s="9" t="s">
        <v>9</v>
      </c>
      <c r="D10" s="9" t="s">
        <v>10</v>
      </c>
      <c r="E10" s="9" t="s">
        <v>11</v>
      </c>
      <c r="F10" s="10" t="s">
        <v>12</v>
      </c>
      <c r="G10" s="9" t="s">
        <v>13</v>
      </c>
      <c r="O10" s="11"/>
    </row>
    <row r="11" spans="1:15" x14ac:dyDescent="0.25">
      <c r="A11" s="9">
        <v>1</v>
      </c>
      <c r="B11" s="9">
        <v>13.32</v>
      </c>
      <c r="C11" s="12">
        <v>132</v>
      </c>
      <c r="D11" s="12" t="str">
        <f t="shared" ref="D11:D54" si="0">IF(ISBLANK(C11),"",VLOOKUP(C11,Entry,2,FALSE))</f>
        <v>Hollie McGuigan</v>
      </c>
      <c r="E11" s="12" t="str">
        <f t="shared" ref="E11:E54" si="1">IF(ISBLANK(C11),"",VLOOKUP(C11,Entry,3,FALSE))</f>
        <v>North Down AC</v>
      </c>
      <c r="F11" s="13">
        <f t="shared" ref="F11:F54" si="2">IF(ISBLANK(C11),"",VLOOKUP(C11,Entry,4,FALSE))</f>
        <v>39044</v>
      </c>
      <c r="G11" s="12" t="str">
        <f t="shared" ref="G11:G54" si="3">IF(ISBLANK(C11),"",VLOOKUP(C11,Entry,7,FALSE))</f>
        <v>U13</v>
      </c>
      <c r="J11" s="1"/>
      <c r="K11" s="1"/>
      <c r="O11" s="2"/>
    </row>
    <row r="12" spans="1:15" x14ac:dyDescent="0.25">
      <c r="A12" s="9">
        <v>2</v>
      </c>
      <c r="B12" s="9">
        <v>16.75</v>
      </c>
      <c r="C12" s="12">
        <v>142</v>
      </c>
      <c r="D12" s="12" t="str">
        <f t="shared" si="0"/>
        <v>Naomi Dunne</v>
      </c>
      <c r="E12" s="12" t="str">
        <f t="shared" si="1"/>
        <v>North Down AC</v>
      </c>
      <c r="F12" s="13">
        <f t="shared" si="2"/>
        <v>39055</v>
      </c>
      <c r="G12" s="12" t="str">
        <f t="shared" si="3"/>
        <v>U13</v>
      </c>
      <c r="J12" s="1"/>
      <c r="K12" s="1"/>
      <c r="O12" s="2"/>
    </row>
    <row r="13" spans="1:15" x14ac:dyDescent="0.25">
      <c r="D13" t="str">
        <f t="shared" si="0"/>
        <v/>
      </c>
      <c r="E13" t="str">
        <f t="shared" si="1"/>
        <v/>
      </c>
      <c r="F13" s="2" t="str">
        <f t="shared" si="2"/>
        <v/>
      </c>
      <c r="G13" t="str">
        <f t="shared" si="3"/>
        <v/>
      </c>
      <c r="J13" s="1"/>
      <c r="K13" s="1"/>
      <c r="O13" s="2"/>
    </row>
    <row r="14" spans="1:15" s="5" customFormat="1" ht="18.75" x14ac:dyDescent="0.3">
      <c r="A14" s="4" t="s">
        <v>14</v>
      </c>
      <c r="B14" s="4"/>
      <c r="F14" s="6"/>
      <c r="J14" s="4"/>
    </row>
    <row r="15" spans="1:15" s="5" customFormat="1" ht="18.75" x14ac:dyDescent="0.3">
      <c r="A15" s="4" t="s">
        <v>15</v>
      </c>
      <c r="C15" s="7" t="s">
        <v>6</v>
      </c>
      <c r="D15" s="14" t="s">
        <v>16</v>
      </c>
      <c r="F15" s="6"/>
      <c r="J15" s="4"/>
    </row>
    <row r="16" spans="1:15" s="1" customFormat="1" x14ac:dyDescent="0.25">
      <c r="A16" s="9" t="s">
        <v>7</v>
      </c>
      <c r="B16" s="9" t="s">
        <v>8</v>
      </c>
      <c r="C16" s="9" t="s">
        <v>9</v>
      </c>
      <c r="D16" s="9" t="s">
        <v>10</v>
      </c>
      <c r="E16" s="9" t="s">
        <v>11</v>
      </c>
      <c r="F16" s="10" t="s">
        <v>12</v>
      </c>
      <c r="G16" s="9" t="s">
        <v>13</v>
      </c>
      <c r="O16" s="11"/>
    </row>
    <row r="17" spans="1:16" x14ac:dyDescent="0.25">
      <c r="A17" s="9">
        <v>1</v>
      </c>
      <c r="B17" s="9">
        <v>12.43</v>
      </c>
      <c r="C17" s="12">
        <v>118</v>
      </c>
      <c r="D17" s="12" t="str">
        <f t="shared" si="0"/>
        <v>Niamh Fenlon</v>
      </c>
      <c r="E17" s="12" t="str">
        <f t="shared" si="1"/>
        <v>North Down AC</v>
      </c>
      <c r="F17" s="13">
        <f t="shared" si="2"/>
        <v>38628</v>
      </c>
      <c r="G17" s="12" t="str">
        <f t="shared" si="3"/>
        <v>U15</v>
      </c>
      <c r="J17" s="1"/>
      <c r="K17" s="1"/>
      <c r="O17" s="2"/>
    </row>
    <row r="18" spans="1:16" x14ac:dyDescent="0.25">
      <c r="A18" s="9">
        <v>2</v>
      </c>
      <c r="B18" s="9">
        <v>12.46</v>
      </c>
      <c r="C18" s="12">
        <v>128</v>
      </c>
      <c r="D18" s="12" t="str">
        <f t="shared" si="0"/>
        <v>Sophie Hoey</v>
      </c>
      <c r="E18" s="12" t="str">
        <f t="shared" si="1"/>
        <v>North Down AC</v>
      </c>
      <c r="F18" s="13">
        <f t="shared" si="2"/>
        <v>38273</v>
      </c>
      <c r="G18" s="12" t="str">
        <f t="shared" si="3"/>
        <v>U15</v>
      </c>
      <c r="J18" s="1"/>
      <c r="K18" s="1"/>
      <c r="O18" s="2"/>
    </row>
    <row r="19" spans="1:16" x14ac:dyDescent="0.25">
      <c r="A19" s="9">
        <v>3</v>
      </c>
      <c r="B19" s="9">
        <v>13.18</v>
      </c>
      <c r="C19" s="12">
        <v>109</v>
      </c>
      <c r="D19" s="12" t="str">
        <f t="shared" si="0"/>
        <v>Faith Finney</v>
      </c>
      <c r="E19" s="12" t="str">
        <f t="shared" si="1"/>
        <v>City of Lisburn AC</v>
      </c>
      <c r="F19" s="13">
        <f t="shared" si="2"/>
        <v>38544</v>
      </c>
      <c r="G19" s="12" t="str">
        <f t="shared" si="3"/>
        <v>U15</v>
      </c>
      <c r="J19" s="1"/>
      <c r="K19" s="1"/>
      <c r="O19" s="2"/>
    </row>
    <row r="20" spans="1:16" x14ac:dyDescent="0.25">
      <c r="A20" s="9">
        <v>4</v>
      </c>
      <c r="B20" s="9">
        <v>14.18</v>
      </c>
      <c r="C20" s="12">
        <v>99</v>
      </c>
      <c r="D20" s="12" t="str">
        <f t="shared" si="0"/>
        <v>Ella Hanratty</v>
      </c>
      <c r="E20" s="12" t="str">
        <f t="shared" si="1"/>
        <v>City of Lisburn AC</v>
      </c>
      <c r="F20" s="13">
        <f t="shared" si="2"/>
        <v>38629</v>
      </c>
      <c r="G20" s="12" t="str">
        <f t="shared" si="3"/>
        <v>U15</v>
      </c>
      <c r="J20" s="1"/>
      <c r="K20" s="1"/>
      <c r="O20" s="2"/>
    </row>
    <row r="21" spans="1:16" x14ac:dyDescent="0.25">
      <c r="A21" s="9">
        <v>5</v>
      </c>
      <c r="B21" s="9">
        <v>15.54</v>
      </c>
      <c r="C21" s="12">
        <v>123</v>
      </c>
      <c r="D21" s="12" t="str">
        <f t="shared" si="0"/>
        <v>Iona Bunbury</v>
      </c>
      <c r="E21" s="12" t="str">
        <f t="shared" si="1"/>
        <v>East Down AC</v>
      </c>
      <c r="F21" s="13">
        <f t="shared" si="2"/>
        <v>38264</v>
      </c>
      <c r="G21" s="12" t="str">
        <f t="shared" si="3"/>
        <v>U15</v>
      </c>
      <c r="J21" s="1"/>
      <c r="K21" s="1"/>
      <c r="O21" s="2"/>
    </row>
    <row r="22" spans="1:16" x14ac:dyDescent="0.25">
      <c r="A22" s="9">
        <v>6</v>
      </c>
      <c r="B22" s="9">
        <v>16.510000000000002</v>
      </c>
      <c r="C22" s="12">
        <v>130</v>
      </c>
      <c r="D22" s="12" t="str">
        <f t="shared" si="0"/>
        <v>Casey Miskelly</v>
      </c>
      <c r="E22" s="12" t="str">
        <f t="shared" si="1"/>
        <v>Willowfield Harriers</v>
      </c>
      <c r="F22" s="13">
        <f t="shared" si="2"/>
        <v>38440</v>
      </c>
      <c r="G22" s="12" t="str">
        <f t="shared" si="3"/>
        <v>U15</v>
      </c>
      <c r="J22" s="1"/>
      <c r="K22" s="1"/>
      <c r="O22" s="2"/>
    </row>
    <row r="23" spans="1:16" x14ac:dyDescent="0.25">
      <c r="D23" t="str">
        <f t="shared" si="0"/>
        <v/>
      </c>
      <c r="E23" t="str">
        <f t="shared" si="1"/>
        <v/>
      </c>
      <c r="F23" s="2" t="str">
        <f t="shared" si="2"/>
        <v/>
      </c>
      <c r="G23" t="str">
        <f t="shared" si="3"/>
        <v/>
      </c>
      <c r="J23" s="1"/>
      <c r="K23" s="1"/>
      <c r="M23" t="str">
        <f t="shared" ref="M23:M54" si="4">IF(ISBLANK(L23),"",VLOOKUP(L23,Entry,2,FALSE))</f>
        <v/>
      </c>
      <c r="N23" t="str">
        <f t="shared" ref="N23:N54" si="5">IF(ISBLANK(L23),"",VLOOKUP(L23,Entry,3,FALSE))</f>
        <v/>
      </c>
      <c r="O23" s="2" t="str">
        <f t="shared" ref="O23:O54" si="6">IF(ISBLANK(L23),"",VLOOKUP(L23,Entry,4,FALSE))</f>
        <v/>
      </c>
      <c r="P23" t="str">
        <f t="shared" ref="P23:P54" si="7">IF(ISBLANK(L23),"",VLOOKUP(L23,Entry,7,FALSE))</f>
        <v/>
      </c>
    </row>
    <row r="24" spans="1:16" s="5" customFormat="1" ht="18.75" x14ac:dyDescent="0.3">
      <c r="A24" s="4" t="s">
        <v>17</v>
      </c>
      <c r="B24" s="4"/>
      <c r="F24" s="6"/>
      <c r="J24" s="4"/>
    </row>
    <row r="25" spans="1:16" s="5" customFormat="1" ht="18.75" x14ac:dyDescent="0.3">
      <c r="A25" s="4" t="s">
        <v>18</v>
      </c>
      <c r="D25" s="15" t="s">
        <v>6</v>
      </c>
      <c r="E25" s="16">
        <v>-0.2</v>
      </c>
      <c r="F25" s="17">
        <v>-0.2</v>
      </c>
      <c r="J25" s="4"/>
    </row>
    <row r="26" spans="1:16" s="1" customFormat="1" x14ac:dyDescent="0.25">
      <c r="A26" s="9" t="s">
        <v>7</v>
      </c>
      <c r="B26" s="9" t="s">
        <v>8</v>
      </c>
      <c r="C26" s="9" t="s">
        <v>9</v>
      </c>
      <c r="D26" s="9" t="s">
        <v>10</v>
      </c>
      <c r="E26" s="9" t="s">
        <v>11</v>
      </c>
      <c r="F26" s="10" t="s">
        <v>12</v>
      </c>
      <c r="G26" s="9" t="s">
        <v>13</v>
      </c>
      <c r="O26" s="11"/>
    </row>
    <row r="27" spans="1:16" x14ac:dyDescent="0.25">
      <c r="A27" s="9">
        <v>1</v>
      </c>
      <c r="B27" s="18">
        <v>12.5</v>
      </c>
      <c r="C27" s="12">
        <v>111</v>
      </c>
      <c r="D27" s="12" t="str">
        <f t="shared" si="0"/>
        <v>Zane McQuillan</v>
      </c>
      <c r="E27" s="12" t="str">
        <f t="shared" si="1"/>
        <v>Ballymena &amp; Antrim AC</v>
      </c>
      <c r="F27" s="13">
        <f t="shared" si="2"/>
        <v>38327</v>
      </c>
      <c r="G27" s="12" t="str">
        <f t="shared" si="3"/>
        <v>U15</v>
      </c>
      <c r="J27" s="1"/>
      <c r="K27" s="1"/>
      <c r="M27" t="str">
        <f t="shared" si="4"/>
        <v/>
      </c>
      <c r="N27" t="str">
        <f t="shared" si="5"/>
        <v/>
      </c>
      <c r="O27" s="2" t="str">
        <f t="shared" si="6"/>
        <v/>
      </c>
      <c r="P27" t="str">
        <f t="shared" si="7"/>
        <v/>
      </c>
    </row>
    <row r="28" spans="1:16" x14ac:dyDescent="0.25">
      <c r="A28" s="9">
        <v>2</v>
      </c>
      <c r="B28" s="18">
        <v>13.1</v>
      </c>
      <c r="C28" s="12">
        <v>141</v>
      </c>
      <c r="D28" s="12" t="str">
        <f t="shared" si="0"/>
        <v>Bevan McCaffrey</v>
      </c>
      <c r="E28" s="12" t="str">
        <f t="shared" si="1"/>
        <v>Annalee AC</v>
      </c>
      <c r="F28" s="13">
        <f t="shared" si="2"/>
        <v>37613</v>
      </c>
      <c r="G28" s="12" t="str">
        <f t="shared" si="3"/>
        <v>U17</v>
      </c>
      <c r="J28" s="1"/>
      <c r="K28" s="1"/>
      <c r="M28" t="str">
        <f t="shared" si="4"/>
        <v/>
      </c>
      <c r="N28" t="str">
        <f t="shared" si="5"/>
        <v/>
      </c>
      <c r="O28" s="2" t="str">
        <f t="shared" si="6"/>
        <v/>
      </c>
      <c r="P28" t="str">
        <f t="shared" si="7"/>
        <v/>
      </c>
    </row>
    <row r="29" spans="1:16" x14ac:dyDescent="0.25">
      <c r="A29" s="9">
        <v>3</v>
      </c>
      <c r="B29" s="9">
        <v>14.15</v>
      </c>
      <c r="C29" s="12">
        <v>108</v>
      </c>
      <c r="D29" s="12" t="str">
        <f t="shared" si="0"/>
        <v>Rose McGreey</v>
      </c>
      <c r="E29" s="12" t="str">
        <f t="shared" si="1"/>
        <v>North Down AC</v>
      </c>
      <c r="F29" s="13">
        <f t="shared" si="2"/>
        <v>37899</v>
      </c>
      <c r="G29" s="12" t="str">
        <f t="shared" si="3"/>
        <v>U17</v>
      </c>
      <c r="J29" s="1"/>
      <c r="K29" s="1"/>
      <c r="M29" t="str">
        <f t="shared" si="4"/>
        <v/>
      </c>
      <c r="N29" t="str">
        <f t="shared" si="5"/>
        <v/>
      </c>
      <c r="O29" s="2" t="str">
        <f t="shared" si="6"/>
        <v/>
      </c>
      <c r="P29" t="str">
        <f t="shared" si="7"/>
        <v/>
      </c>
    </row>
    <row r="30" spans="1:16" x14ac:dyDescent="0.25">
      <c r="A30" s="9">
        <v>4</v>
      </c>
      <c r="B30" s="9">
        <v>16.36</v>
      </c>
      <c r="C30" s="12">
        <v>106</v>
      </c>
      <c r="D30" s="12" t="str">
        <f t="shared" si="0"/>
        <v>Eva Jenkins</v>
      </c>
      <c r="E30" s="12" t="str">
        <f t="shared" si="1"/>
        <v>City of Lisburn AC</v>
      </c>
      <c r="F30" s="13">
        <f t="shared" si="2"/>
        <v>37845</v>
      </c>
      <c r="G30" s="12" t="str">
        <f t="shared" si="3"/>
        <v>U17</v>
      </c>
      <c r="J30" s="1"/>
      <c r="K30" s="1"/>
      <c r="M30" t="str">
        <f t="shared" si="4"/>
        <v/>
      </c>
      <c r="N30" t="str">
        <f t="shared" si="5"/>
        <v/>
      </c>
      <c r="O30" s="2" t="str">
        <f t="shared" si="6"/>
        <v/>
      </c>
      <c r="P30" t="str">
        <f t="shared" si="7"/>
        <v/>
      </c>
    </row>
    <row r="31" spans="1:16" x14ac:dyDescent="0.25">
      <c r="D31" t="str">
        <f t="shared" si="0"/>
        <v/>
      </c>
      <c r="E31" t="str">
        <f t="shared" si="1"/>
        <v/>
      </c>
      <c r="F31" s="2" t="str">
        <f t="shared" si="2"/>
        <v/>
      </c>
      <c r="G31" t="str">
        <f t="shared" si="3"/>
        <v/>
      </c>
      <c r="J31" s="1"/>
      <c r="K31" s="1"/>
      <c r="M31" t="str">
        <f t="shared" si="4"/>
        <v/>
      </c>
      <c r="N31" t="str">
        <f t="shared" si="5"/>
        <v/>
      </c>
      <c r="O31" s="2" t="str">
        <f t="shared" si="6"/>
        <v/>
      </c>
      <c r="P31" t="str">
        <f t="shared" si="7"/>
        <v/>
      </c>
    </row>
    <row r="32" spans="1:16" x14ac:dyDescent="0.25">
      <c r="D32" t="str">
        <f t="shared" si="0"/>
        <v/>
      </c>
      <c r="E32" t="str">
        <f t="shared" si="1"/>
        <v/>
      </c>
      <c r="F32" s="2" t="str">
        <f t="shared" si="2"/>
        <v/>
      </c>
      <c r="G32" t="str">
        <f t="shared" si="3"/>
        <v/>
      </c>
      <c r="J32" s="1"/>
      <c r="K32" s="1"/>
      <c r="M32" t="str">
        <f t="shared" si="4"/>
        <v/>
      </c>
      <c r="N32" t="str">
        <f t="shared" si="5"/>
        <v/>
      </c>
      <c r="O32" s="2" t="str">
        <f t="shared" si="6"/>
        <v/>
      </c>
      <c r="P32" t="str">
        <f t="shared" si="7"/>
        <v/>
      </c>
    </row>
    <row r="33" spans="1:16" s="5" customFormat="1" ht="18.75" x14ac:dyDescent="0.3">
      <c r="A33" s="4" t="s">
        <v>19</v>
      </c>
      <c r="B33" s="4"/>
      <c r="F33" s="6"/>
      <c r="J33" s="4"/>
    </row>
    <row r="34" spans="1:16" s="5" customFormat="1" ht="18.75" x14ac:dyDescent="0.3">
      <c r="A34" s="4" t="s">
        <v>20</v>
      </c>
      <c r="B34" s="4"/>
      <c r="D34" s="7" t="s">
        <v>6</v>
      </c>
      <c r="E34" s="8">
        <v>-1.3</v>
      </c>
      <c r="F34" s="6"/>
      <c r="J34" s="4"/>
    </row>
    <row r="35" spans="1:16" s="1" customFormat="1" x14ac:dyDescent="0.25">
      <c r="A35" s="9" t="s">
        <v>7</v>
      </c>
      <c r="B35" s="9" t="s">
        <v>8</v>
      </c>
      <c r="C35" s="9" t="s">
        <v>9</v>
      </c>
      <c r="D35" s="9" t="s">
        <v>10</v>
      </c>
      <c r="E35" s="9" t="s">
        <v>11</v>
      </c>
      <c r="F35" s="10" t="s">
        <v>12</v>
      </c>
      <c r="G35" s="9" t="s">
        <v>13</v>
      </c>
      <c r="O35" s="11"/>
    </row>
    <row r="36" spans="1:16" x14ac:dyDescent="0.25">
      <c r="A36" s="9">
        <v>1</v>
      </c>
      <c r="B36" s="9">
        <v>29.61</v>
      </c>
      <c r="C36" s="12">
        <v>102</v>
      </c>
      <c r="D36" s="12" t="str">
        <f t="shared" si="0"/>
        <v>Kirsty Foster</v>
      </c>
      <c r="E36" s="12" t="str">
        <f t="shared" si="1"/>
        <v>East Down AC</v>
      </c>
      <c r="F36" s="13">
        <f t="shared" si="2"/>
        <v>38419</v>
      </c>
      <c r="G36" s="12" t="str">
        <f t="shared" si="3"/>
        <v>U15</v>
      </c>
      <c r="J36" s="1"/>
      <c r="K36" s="1"/>
      <c r="M36" t="str">
        <f t="shared" si="4"/>
        <v/>
      </c>
      <c r="N36" t="str">
        <f t="shared" si="5"/>
        <v/>
      </c>
      <c r="O36" s="2" t="str">
        <f t="shared" si="6"/>
        <v/>
      </c>
      <c r="P36" t="str">
        <f t="shared" si="7"/>
        <v/>
      </c>
    </row>
    <row r="37" spans="1:16" x14ac:dyDescent="0.25">
      <c r="A37" s="9">
        <v>2</v>
      </c>
      <c r="B37" s="9">
        <v>30.26</v>
      </c>
      <c r="C37" s="12">
        <v>132</v>
      </c>
      <c r="D37" s="12" t="str">
        <f t="shared" si="0"/>
        <v>Hollie McGuigan</v>
      </c>
      <c r="E37" s="12" t="str">
        <f t="shared" si="1"/>
        <v>North Down AC</v>
      </c>
      <c r="F37" s="13">
        <f t="shared" si="2"/>
        <v>39044</v>
      </c>
      <c r="G37" s="12" t="str">
        <f t="shared" si="3"/>
        <v>U13</v>
      </c>
      <c r="J37" s="1"/>
      <c r="K37" s="1"/>
      <c r="M37" t="str">
        <f t="shared" si="4"/>
        <v/>
      </c>
      <c r="N37" t="str">
        <f t="shared" si="5"/>
        <v/>
      </c>
      <c r="O37" s="2" t="str">
        <f t="shared" si="6"/>
        <v/>
      </c>
      <c r="P37" t="str">
        <f t="shared" si="7"/>
        <v/>
      </c>
    </row>
    <row r="38" spans="1:16" x14ac:dyDescent="0.25">
      <c r="A38" s="9">
        <v>3</v>
      </c>
      <c r="B38" s="9">
        <v>30.74</v>
      </c>
      <c r="C38" s="12">
        <v>107</v>
      </c>
      <c r="D38" s="12" t="str">
        <f t="shared" si="0"/>
        <v>Miriam Donaldson</v>
      </c>
      <c r="E38" s="12" t="str">
        <f t="shared" si="1"/>
        <v>Lagan Valley AC</v>
      </c>
      <c r="F38" s="13">
        <f t="shared" si="2"/>
        <v>38984</v>
      </c>
      <c r="G38" s="12" t="str">
        <f t="shared" si="3"/>
        <v>U13</v>
      </c>
      <c r="J38" s="1"/>
      <c r="K38" s="1"/>
      <c r="M38" t="str">
        <f t="shared" si="4"/>
        <v/>
      </c>
      <c r="N38" t="str">
        <f t="shared" si="5"/>
        <v/>
      </c>
      <c r="O38" s="2" t="str">
        <f t="shared" si="6"/>
        <v/>
      </c>
      <c r="P38" t="str">
        <f t="shared" si="7"/>
        <v/>
      </c>
    </row>
    <row r="39" spans="1:16" x14ac:dyDescent="0.25">
      <c r="A39" s="9">
        <v>4</v>
      </c>
      <c r="B39" s="9">
        <v>31.32</v>
      </c>
      <c r="C39" s="12">
        <v>114</v>
      </c>
      <c r="D39" s="12" t="str">
        <f t="shared" si="0"/>
        <v>Niamh Fulton</v>
      </c>
      <c r="E39" s="12" t="str">
        <f t="shared" si="1"/>
        <v>North Down AC</v>
      </c>
      <c r="F39" s="13">
        <f t="shared" si="2"/>
        <v>39088</v>
      </c>
      <c r="G39" s="12" t="str">
        <f t="shared" si="3"/>
        <v>U13</v>
      </c>
      <c r="J39" s="1"/>
      <c r="K39" s="1"/>
      <c r="M39" t="str">
        <f t="shared" si="4"/>
        <v/>
      </c>
      <c r="N39" t="str">
        <f t="shared" si="5"/>
        <v/>
      </c>
      <c r="O39" s="2" t="str">
        <f t="shared" si="6"/>
        <v/>
      </c>
      <c r="P39" t="str">
        <f t="shared" si="7"/>
        <v/>
      </c>
    </row>
    <row r="40" spans="1:16" x14ac:dyDescent="0.25">
      <c r="A40" s="9">
        <v>5</v>
      </c>
      <c r="B40" s="9">
        <v>31.43</v>
      </c>
      <c r="C40" s="12">
        <v>101</v>
      </c>
      <c r="D40" s="12" t="str">
        <f t="shared" si="0"/>
        <v>Lucy Foster</v>
      </c>
      <c r="E40" s="12" t="str">
        <f t="shared" si="1"/>
        <v>East Down AC</v>
      </c>
      <c r="F40" s="13">
        <f t="shared" si="2"/>
        <v>38846</v>
      </c>
      <c r="G40" s="12" t="str">
        <f t="shared" si="3"/>
        <v>U15</v>
      </c>
      <c r="J40" s="1"/>
      <c r="K40" s="1"/>
      <c r="M40" t="str">
        <f t="shared" si="4"/>
        <v/>
      </c>
      <c r="N40" t="str">
        <f t="shared" si="5"/>
        <v/>
      </c>
      <c r="O40" s="2" t="str">
        <f t="shared" si="6"/>
        <v/>
      </c>
      <c r="P40" t="str">
        <f t="shared" si="7"/>
        <v/>
      </c>
    </row>
    <row r="41" spans="1:16" x14ac:dyDescent="0.25">
      <c r="A41" s="9">
        <v>6</v>
      </c>
      <c r="B41" s="9">
        <v>33.19</v>
      </c>
      <c r="C41" s="12">
        <v>135</v>
      </c>
      <c r="D41" s="12" t="str">
        <f t="shared" si="0"/>
        <v>Erin Cross</v>
      </c>
      <c r="E41" s="12" t="str">
        <f t="shared" si="1"/>
        <v>Willowfield Harriers</v>
      </c>
      <c r="F41" s="13">
        <f t="shared" si="2"/>
        <v>39021</v>
      </c>
      <c r="G41" s="12" t="str">
        <f t="shared" si="3"/>
        <v>U13</v>
      </c>
      <c r="J41" s="1"/>
      <c r="K41" s="1"/>
      <c r="M41" t="str">
        <f t="shared" si="4"/>
        <v/>
      </c>
      <c r="N41" t="str">
        <f t="shared" si="5"/>
        <v/>
      </c>
      <c r="O41" s="2" t="str">
        <f t="shared" si="6"/>
        <v/>
      </c>
      <c r="P41" t="str">
        <f t="shared" si="7"/>
        <v/>
      </c>
    </row>
    <row r="42" spans="1:16" x14ac:dyDescent="0.25">
      <c r="A42" s="9">
        <v>7</v>
      </c>
      <c r="B42" s="9">
        <v>34.01</v>
      </c>
      <c r="C42" s="12">
        <v>176</v>
      </c>
      <c r="D42" s="12" t="str">
        <f t="shared" si="0"/>
        <v>Sophie Rossiter</v>
      </c>
      <c r="E42" s="12" t="str">
        <f t="shared" si="1"/>
        <v>North Down AC</v>
      </c>
      <c r="F42" s="13">
        <f t="shared" si="2"/>
        <v>38675</v>
      </c>
      <c r="G42" s="12" t="str">
        <f t="shared" si="3"/>
        <v>U15</v>
      </c>
      <c r="J42" s="1"/>
      <c r="K42" s="1"/>
      <c r="M42" t="str">
        <f t="shared" si="4"/>
        <v/>
      </c>
      <c r="N42" t="str">
        <f t="shared" si="5"/>
        <v/>
      </c>
      <c r="O42" s="2" t="str">
        <f t="shared" si="6"/>
        <v/>
      </c>
      <c r="P42" t="str">
        <f t="shared" si="7"/>
        <v/>
      </c>
    </row>
    <row r="43" spans="1:16" x14ac:dyDescent="0.25">
      <c r="D43" t="str">
        <f t="shared" si="0"/>
        <v/>
      </c>
      <c r="E43" t="str">
        <f t="shared" si="1"/>
        <v/>
      </c>
      <c r="F43" s="2" t="str">
        <f t="shared" si="2"/>
        <v/>
      </c>
      <c r="G43" t="str">
        <f t="shared" si="3"/>
        <v/>
      </c>
      <c r="J43" s="1"/>
      <c r="K43" s="1"/>
      <c r="M43" t="str">
        <f t="shared" si="4"/>
        <v/>
      </c>
      <c r="N43" t="str">
        <f t="shared" si="5"/>
        <v/>
      </c>
      <c r="O43" s="2" t="str">
        <f t="shared" si="6"/>
        <v/>
      </c>
      <c r="P43" t="str">
        <f t="shared" si="7"/>
        <v/>
      </c>
    </row>
    <row r="44" spans="1:16" x14ac:dyDescent="0.25">
      <c r="D44" t="str">
        <f t="shared" si="0"/>
        <v/>
      </c>
      <c r="E44" t="str">
        <f t="shared" si="1"/>
        <v/>
      </c>
      <c r="F44" s="2" t="str">
        <f t="shared" si="2"/>
        <v/>
      </c>
      <c r="G44" t="str">
        <f t="shared" si="3"/>
        <v/>
      </c>
      <c r="J44" s="1"/>
      <c r="K44" s="1"/>
      <c r="M44" t="str">
        <f t="shared" si="4"/>
        <v/>
      </c>
      <c r="N44" t="str">
        <f t="shared" si="5"/>
        <v/>
      </c>
      <c r="O44" s="2" t="str">
        <f t="shared" si="6"/>
        <v/>
      </c>
      <c r="P44" t="str">
        <f t="shared" si="7"/>
        <v/>
      </c>
    </row>
    <row r="45" spans="1:16" s="5" customFormat="1" ht="18.75" x14ac:dyDescent="0.3">
      <c r="A45" s="4" t="s">
        <v>19</v>
      </c>
      <c r="B45" s="4"/>
      <c r="F45" s="6"/>
      <c r="J45" s="4"/>
    </row>
    <row r="46" spans="1:16" s="5" customFormat="1" ht="18.75" x14ac:dyDescent="0.3">
      <c r="A46" s="4" t="s">
        <v>21</v>
      </c>
      <c r="B46" s="4"/>
      <c r="D46" s="15" t="s">
        <v>6</v>
      </c>
      <c r="E46" s="16">
        <v>-0.2</v>
      </c>
      <c r="F46" s="6"/>
      <c r="J46" s="4"/>
    </row>
    <row r="47" spans="1:16" s="1" customFormat="1" x14ac:dyDescent="0.25">
      <c r="A47" s="9" t="s">
        <v>7</v>
      </c>
      <c r="B47" s="9" t="s">
        <v>8</v>
      </c>
      <c r="C47" s="9" t="s">
        <v>9</v>
      </c>
      <c r="D47" s="9" t="s">
        <v>10</v>
      </c>
      <c r="E47" s="9" t="s">
        <v>11</v>
      </c>
      <c r="F47" s="10" t="s">
        <v>12</v>
      </c>
      <c r="G47" s="9" t="s">
        <v>13</v>
      </c>
      <c r="O47" s="11"/>
    </row>
    <row r="48" spans="1:16" x14ac:dyDescent="0.25">
      <c r="A48" s="9">
        <v>1</v>
      </c>
      <c r="B48" s="9">
        <v>26.16</v>
      </c>
      <c r="C48" s="12">
        <v>149</v>
      </c>
      <c r="D48" s="12" t="str">
        <f t="shared" si="0"/>
        <v>Rachel McCann</v>
      </c>
      <c r="E48" s="12" t="str">
        <f t="shared" si="1"/>
        <v>North Down AC</v>
      </c>
      <c r="F48" s="13">
        <f t="shared" si="2"/>
        <v>37160</v>
      </c>
      <c r="G48" s="12" t="str">
        <f t="shared" si="3"/>
        <v>U20</v>
      </c>
      <c r="J48" s="1"/>
      <c r="K48" s="1"/>
      <c r="M48" t="str">
        <f t="shared" si="4"/>
        <v/>
      </c>
      <c r="N48" t="str">
        <f t="shared" si="5"/>
        <v/>
      </c>
      <c r="O48" s="2" t="str">
        <f t="shared" si="6"/>
        <v/>
      </c>
      <c r="P48" t="str">
        <f t="shared" si="7"/>
        <v/>
      </c>
    </row>
    <row r="49" spans="1:16" x14ac:dyDescent="0.25">
      <c r="A49" s="9">
        <v>2</v>
      </c>
      <c r="B49" s="9">
        <v>27.25</v>
      </c>
      <c r="C49" s="12">
        <v>112</v>
      </c>
      <c r="D49" s="12" t="str">
        <f t="shared" si="0"/>
        <v>Aimee Stitt</v>
      </c>
      <c r="E49" s="12" t="str">
        <f t="shared" si="1"/>
        <v>North Down AC</v>
      </c>
      <c r="F49" s="13">
        <f t="shared" si="2"/>
        <v>37141</v>
      </c>
      <c r="G49" s="12" t="str">
        <f t="shared" si="3"/>
        <v>U20</v>
      </c>
      <c r="J49" s="1"/>
      <c r="K49" s="1"/>
      <c r="M49" t="str">
        <f t="shared" si="4"/>
        <v/>
      </c>
      <c r="N49" t="str">
        <f t="shared" si="5"/>
        <v/>
      </c>
      <c r="O49" s="2" t="str">
        <f t="shared" si="6"/>
        <v/>
      </c>
      <c r="P49" t="str">
        <f t="shared" si="7"/>
        <v/>
      </c>
    </row>
    <row r="50" spans="1:16" x14ac:dyDescent="0.25">
      <c r="A50" s="9">
        <v>3</v>
      </c>
      <c r="B50" s="9">
        <v>27.81</v>
      </c>
      <c r="C50" s="12">
        <v>146</v>
      </c>
      <c r="D50" s="12" t="str">
        <f t="shared" si="0"/>
        <v>Megan Briggs</v>
      </c>
      <c r="E50" s="12" t="str">
        <f t="shared" si="1"/>
        <v>North Down AC</v>
      </c>
      <c r="F50" s="13">
        <f t="shared" si="2"/>
        <v>37643</v>
      </c>
      <c r="G50" s="12" t="str">
        <f t="shared" si="3"/>
        <v>U17</v>
      </c>
      <c r="J50" s="1"/>
      <c r="K50" s="1"/>
      <c r="M50" t="str">
        <f t="shared" si="4"/>
        <v/>
      </c>
      <c r="N50" t="str">
        <f t="shared" si="5"/>
        <v/>
      </c>
      <c r="O50" s="2" t="str">
        <f t="shared" si="6"/>
        <v/>
      </c>
      <c r="P50" t="str">
        <f t="shared" si="7"/>
        <v/>
      </c>
    </row>
    <row r="51" spans="1:16" x14ac:dyDescent="0.25">
      <c r="A51" s="9">
        <v>4</v>
      </c>
      <c r="B51" s="9">
        <v>28.08</v>
      </c>
      <c r="C51" s="12">
        <v>156</v>
      </c>
      <c r="D51" s="12" t="str">
        <f t="shared" si="0"/>
        <v>Anna Cousins</v>
      </c>
      <c r="E51" s="12" t="str">
        <f t="shared" si="1"/>
        <v>North Down AC</v>
      </c>
      <c r="F51" s="13">
        <f t="shared" si="2"/>
        <v>39021</v>
      </c>
      <c r="G51" s="12" t="str">
        <f t="shared" si="3"/>
        <v>U13</v>
      </c>
      <c r="J51" s="1"/>
      <c r="K51" s="1"/>
      <c r="M51" t="str">
        <f t="shared" si="4"/>
        <v/>
      </c>
      <c r="N51" t="str">
        <f t="shared" si="5"/>
        <v/>
      </c>
      <c r="O51" s="2" t="str">
        <f t="shared" si="6"/>
        <v/>
      </c>
      <c r="P51" t="str">
        <f t="shared" si="7"/>
        <v/>
      </c>
    </row>
    <row r="52" spans="1:16" x14ac:dyDescent="0.25">
      <c r="A52" s="9">
        <v>5</v>
      </c>
      <c r="B52" s="9">
        <v>28.34</v>
      </c>
      <c r="C52" s="12">
        <v>180</v>
      </c>
      <c r="D52" s="12" t="str">
        <f t="shared" si="0"/>
        <v>Devon Sprake</v>
      </c>
      <c r="E52" s="12" t="str">
        <f t="shared" si="1"/>
        <v>Loughview AC</v>
      </c>
      <c r="F52" s="13">
        <f t="shared" si="2"/>
        <v>39049</v>
      </c>
      <c r="G52" s="12" t="str">
        <f t="shared" si="3"/>
        <v>U13</v>
      </c>
      <c r="J52" s="1"/>
      <c r="K52" s="1"/>
      <c r="M52" t="str">
        <f t="shared" si="4"/>
        <v/>
      </c>
      <c r="N52" t="str">
        <f t="shared" si="5"/>
        <v/>
      </c>
      <c r="O52" s="2" t="str">
        <f t="shared" si="6"/>
        <v/>
      </c>
      <c r="P52" t="str">
        <f t="shared" si="7"/>
        <v/>
      </c>
    </row>
    <row r="53" spans="1:16" x14ac:dyDescent="0.25">
      <c r="A53" s="9">
        <v>6</v>
      </c>
      <c r="B53" s="9">
        <v>30.26</v>
      </c>
      <c r="C53" s="12">
        <v>130</v>
      </c>
      <c r="D53" s="12" t="str">
        <f t="shared" si="0"/>
        <v>Casey Miskelly</v>
      </c>
      <c r="E53" s="12" t="str">
        <f t="shared" si="1"/>
        <v>Willowfield Harriers</v>
      </c>
      <c r="F53" s="13">
        <f t="shared" si="2"/>
        <v>38440</v>
      </c>
      <c r="G53" s="12" t="str">
        <f t="shared" si="3"/>
        <v>U15</v>
      </c>
      <c r="J53" s="1"/>
      <c r="K53" s="1"/>
      <c r="M53" t="str">
        <f t="shared" si="4"/>
        <v/>
      </c>
      <c r="N53" t="str">
        <f t="shared" si="5"/>
        <v/>
      </c>
      <c r="O53" s="2" t="str">
        <f t="shared" si="6"/>
        <v/>
      </c>
      <c r="P53" t="str">
        <f t="shared" si="7"/>
        <v/>
      </c>
    </row>
    <row r="54" spans="1:16" x14ac:dyDescent="0.25">
      <c r="D54" t="str">
        <f t="shared" si="0"/>
        <v/>
      </c>
      <c r="E54" t="str">
        <f t="shared" si="1"/>
        <v/>
      </c>
      <c r="F54" s="2" t="str">
        <f t="shared" si="2"/>
        <v/>
      </c>
      <c r="G54" t="str">
        <f t="shared" si="3"/>
        <v/>
      </c>
      <c r="J54" s="1"/>
      <c r="K54" s="1"/>
      <c r="M54" t="str">
        <f t="shared" si="4"/>
        <v/>
      </c>
      <c r="N54" t="str">
        <f t="shared" si="5"/>
        <v/>
      </c>
      <c r="O54" s="2" t="str">
        <f t="shared" si="6"/>
        <v/>
      </c>
      <c r="P54" t="str">
        <f t="shared" si="7"/>
        <v/>
      </c>
    </row>
    <row r="55" spans="1:16" s="5" customFormat="1" ht="18.75" x14ac:dyDescent="0.3">
      <c r="A55" s="4" t="s">
        <v>19</v>
      </c>
      <c r="B55" s="4"/>
      <c r="F55" s="6"/>
      <c r="J55" s="4"/>
    </row>
    <row r="56" spans="1:16" s="5" customFormat="1" ht="18.75" x14ac:dyDescent="0.3">
      <c r="A56" s="4" t="s">
        <v>22</v>
      </c>
      <c r="B56" s="4"/>
      <c r="D56" s="15" t="s">
        <v>6</v>
      </c>
      <c r="E56" s="16">
        <v>-1.6</v>
      </c>
      <c r="F56" s="6"/>
      <c r="J56" s="4"/>
    </row>
    <row r="57" spans="1:16" s="1" customFormat="1" x14ac:dyDescent="0.25">
      <c r="A57" s="9" t="s">
        <v>7</v>
      </c>
      <c r="B57" s="9" t="s">
        <v>8</v>
      </c>
      <c r="C57" s="9" t="s">
        <v>9</v>
      </c>
      <c r="D57" s="9" t="s">
        <v>10</v>
      </c>
      <c r="E57" s="9" t="s">
        <v>11</v>
      </c>
      <c r="F57" s="10" t="s">
        <v>12</v>
      </c>
      <c r="G57" s="9" t="s">
        <v>13</v>
      </c>
      <c r="O57" s="11"/>
    </row>
    <row r="58" spans="1:16" x14ac:dyDescent="0.25">
      <c r="A58" s="9">
        <v>1</v>
      </c>
      <c r="B58" s="9">
        <v>29.5</v>
      </c>
      <c r="C58" s="12">
        <v>121</v>
      </c>
      <c r="D58" s="12" t="str">
        <f t="shared" ref="D58:D75" si="8">IF(ISBLANK(C58),"",VLOOKUP(C58,Entry,2,FALSE))</f>
        <v>Oliver Robinson</v>
      </c>
      <c r="E58" s="12" t="str">
        <f t="shared" ref="E58:E75" si="9">IF(ISBLANK(C58),"",VLOOKUP(C58,Entry,3,FALSE))</f>
        <v>East Down AC</v>
      </c>
      <c r="F58" s="13">
        <f t="shared" ref="F58:F75" si="10">IF(ISBLANK(C58),"",VLOOKUP(C58,Entry,4,FALSE))</f>
        <v>39052</v>
      </c>
      <c r="G58" s="12" t="str">
        <f t="shared" ref="G58:G75" si="11">IF(ISBLANK(C58),"",VLOOKUP(C58,Entry,7,FALSE))</f>
        <v>U13</v>
      </c>
      <c r="J58" s="1"/>
      <c r="K58" s="1"/>
      <c r="M58" t="str">
        <f t="shared" ref="M58:M75" si="12">IF(ISBLANK(L58),"",VLOOKUP(L58,Entry,2,FALSE))</f>
        <v/>
      </c>
      <c r="N58" t="str">
        <f t="shared" ref="N58:N75" si="13">IF(ISBLANK(L58),"",VLOOKUP(L58,Entry,3,FALSE))</f>
        <v/>
      </c>
      <c r="O58" s="2" t="str">
        <f t="shared" ref="O58:O75" si="14">IF(ISBLANK(L58),"",VLOOKUP(L58,Entry,4,FALSE))</f>
        <v/>
      </c>
      <c r="P58" t="str">
        <f t="shared" ref="P58:P75" si="15">IF(ISBLANK(L58),"",VLOOKUP(L58,Entry,7,FALSE))</f>
        <v/>
      </c>
    </row>
    <row r="59" spans="1:16" x14ac:dyDescent="0.25">
      <c r="A59" s="9">
        <v>2</v>
      </c>
      <c r="B59" s="22">
        <v>30</v>
      </c>
      <c r="C59" s="12">
        <v>134</v>
      </c>
      <c r="D59" s="12" t="str">
        <f t="shared" si="8"/>
        <v>Finn Cross</v>
      </c>
      <c r="E59" s="12" t="str">
        <f t="shared" si="9"/>
        <v>Willowfield Harriers</v>
      </c>
      <c r="F59" s="13">
        <f t="shared" si="10"/>
        <v>39021</v>
      </c>
      <c r="G59" s="12" t="str">
        <f t="shared" si="11"/>
        <v>U13</v>
      </c>
      <c r="J59" s="1"/>
      <c r="K59" s="1"/>
      <c r="M59" t="str">
        <f t="shared" si="12"/>
        <v/>
      </c>
      <c r="N59" t="str">
        <f t="shared" si="13"/>
        <v/>
      </c>
      <c r="O59" s="2" t="str">
        <f t="shared" si="14"/>
        <v/>
      </c>
      <c r="P59" t="str">
        <f t="shared" si="15"/>
        <v/>
      </c>
    </row>
    <row r="60" spans="1:16" x14ac:dyDescent="0.25">
      <c r="A60" s="9">
        <v>3</v>
      </c>
      <c r="B60" s="22">
        <v>30.2</v>
      </c>
      <c r="C60" s="12">
        <v>100</v>
      </c>
      <c r="D60" s="12" t="str">
        <f t="shared" si="8"/>
        <v>Peter Gray</v>
      </c>
      <c r="E60" s="12" t="str">
        <f t="shared" si="9"/>
        <v>City of Lisburn AC</v>
      </c>
      <c r="F60" s="13">
        <f t="shared" si="10"/>
        <v>38652</v>
      </c>
      <c r="G60" s="12" t="str">
        <f t="shared" si="11"/>
        <v>U15</v>
      </c>
      <c r="J60" s="1"/>
      <c r="K60" s="1"/>
      <c r="M60" t="str">
        <f t="shared" si="12"/>
        <v/>
      </c>
      <c r="N60" t="str">
        <f t="shared" si="13"/>
        <v/>
      </c>
      <c r="O60" s="2" t="str">
        <f t="shared" si="14"/>
        <v/>
      </c>
      <c r="P60" t="str">
        <f t="shared" si="15"/>
        <v/>
      </c>
    </row>
    <row r="61" spans="1:16" x14ac:dyDescent="0.25">
      <c r="A61" s="9">
        <v>4</v>
      </c>
      <c r="B61" s="22">
        <v>30.9</v>
      </c>
      <c r="C61" s="12">
        <v>154</v>
      </c>
      <c r="D61" s="12" t="str">
        <f t="shared" si="8"/>
        <v>Euan Monroe</v>
      </c>
      <c r="E61" s="12" t="str">
        <f t="shared" si="9"/>
        <v>Loughview AC</v>
      </c>
      <c r="F61" s="13">
        <f t="shared" si="10"/>
        <v>39135</v>
      </c>
      <c r="G61" s="12" t="str">
        <f t="shared" si="11"/>
        <v>U13</v>
      </c>
      <c r="J61" s="1"/>
      <c r="K61" s="1"/>
      <c r="M61" t="str">
        <f t="shared" si="12"/>
        <v/>
      </c>
      <c r="N61" t="str">
        <f t="shared" si="13"/>
        <v/>
      </c>
      <c r="O61" s="2" t="str">
        <f t="shared" si="14"/>
        <v/>
      </c>
      <c r="P61" t="str">
        <f t="shared" si="15"/>
        <v/>
      </c>
    </row>
    <row r="62" spans="1:16" x14ac:dyDescent="0.25">
      <c r="A62" s="9">
        <v>5</v>
      </c>
      <c r="B62" s="22">
        <v>35</v>
      </c>
      <c r="C62" s="12">
        <v>179</v>
      </c>
      <c r="D62" s="12" t="str">
        <f t="shared" si="8"/>
        <v>Thomas McCuskar</v>
      </c>
      <c r="E62" s="12" t="str">
        <f t="shared" si="9"/>
        <v>Loughview AC</v>
      </c>
      <c r="F62" s="13">
        <f t="shared" si="10"/>
        <v>38329</v>
      </c>
      <c r="G62" s="12" t="str">
        <f t="shared" si="11"/>
        <v>U15</v>
      </c>
      <c r="J62" s="1"/>
      <c r="K62" s="1"/>
      <c r="M62" t="str">
        <f t="shared" si="12"/>
        <v/>
      </c>
      <c r="N62" t="str">
        <f t="shared" si="13"/>
        <v/>
      </c>
      <c r="O62" s="2" t="str">
        <f t="shared" si="14"/>
        <v/>
      </c>
      <c r="P62" t="str">
        <f t="shared" si="15"/>
        <v/>
      </c>
    </row>
    <row r="63" spans="1:16" x14ac:dyDescent="0.25">
      <c r="A63" s="9">
        <v>6</v>
      </c>
      <c r="B63" s="22">
        <v>41.4</v>
      </c>
      <c r="C63" s="12">
        <v>117</v>
      </c>
      <c r="D63" s="12" t="str">
        <f t="shared" si="8"/>
        <v>Matthew Taylor</v>
      </c>
      <c r="E63" s="12" t="str">
        <f t="shared" si="9"/>
        <v>East Down AC</v>
      </c>
      <c r="F63" s="13">
        <f t="shared" si="10"/>
        <v>39586</v>
      </c>
      <c r="G63" s="12" t="str">
        <f t="shared" si="11"/>
        <v>U13</v>
      </c>
      <c r="J63" s="1"/>
      <c r="K63" s="1"/>
      <c r="M63" t="str">
        <f t="shared" si="12"/>
        <v/>
      </c>
      <c r="N63" t="str">
        <f t="shared" si="13"/>
        <v/>
      </c>
      <c r="O63" s="2" t="str">
        <f t="shared" si="14"/>
        <v/>
      </c>
      <c r="P63" t="str">
        <f t="shared" si="15"/>
        <v/>
      </c>
    </row>
    <row r="64" spans="1:16" x14ac:dyDescent="0.25">
      <c r="D64" t="str">
        <f t="shared" si="8"/>
        <v/>
      </c>
      <c r="E64" t="str">
        <f t="shared" si="9"/>
        <v/>
      </c>
      <c r="F64" s="2" t="str">
        <f t="shared" si="10"/>
        <v/>
      </c>
      <c r="G64" t="str">
        <f t="shared" si="11"/>
        <v/>
      </c>
      <c r="J64" s="1"/>
      <c r="K64" s="1"/>
      <c r="M64" t="str">
        <f t="shared" si="12"/>
        <v/>
      </c>
      <c r="N64" t="str">
        <f t="shared" si="13"/>
        <v/>
      </c>
      <c r="O64" s="2" t="str">
        <f t="shared" si="14"/>
        <v/>
      </c>
      <c r="P64" t="str">
        <f t="shared" si="15"/>
        <v/>
      </c>
    </row>
    <row r="65" spans="1:16" s="5" customFormat="1" ht="18.75" x14ac:dyDescent="0.3">
      <c r="A65" s="4" t="s">
        <v>19</v>
      </c>
      <c r="B65" s="4"/>
      <c r="F65" s="6"/>
      <c r="J65" s="4"/>
    </row>
    <row r="66" spans="1:16" s="5" customFormat="1" ht="18.75" x14ac:dyDescent="0.3">
      <c r="A66" s="4" t="s">
        <v>23</v>
      </c>
      <c r="B66" s="4"/>
      <c r="D66" s="15" t="s">
        <v>6</v>
      </c>
      <c r="E66" s="16">
        <v>-0.5</v>
      </c>
      <c r="F66" s="6"/>
      <c r="J66" s="4"/>
    </row>
    <row r="67" spans="1:16" s="1" customFormat="1" x14ac:dyDescent="0.25">
      <c r="A67" s="9" t="s">
        <v>7</v>
      </c>
      <c r="B67" s="9" t="s">
        <v>8</v>
      </c>
      <c r="C67" s="9" t="s">
        <v>9</v>
      </c>
      <c r="D67" s="9" t="s">
        <v>10</v>
      </c>
      <c r="E67" s="9" t="s">
        <v>11</v>
      </c>
      <c r="F67" s="10" t="s">
        <v>12</v>
      </c>
      <c r="G67" s="9" t="s">
        <v>13</v>
      </c>
      <c r="O67" s="11"/>
    </row>
    <row r="68" spans="1:16" x14ac:dyDescent="0.25">
      <c r="A68" s="9">
        <v>1</v>
      </c>
      <c r="B68" s="9">
        <v>24.1</v>
      </c>
      <c r="C68" s="12">
        <v>133</v>
      </c>
      <c r="D68" s="12" t="str">
        <f t="shared" si="8"/>
        <v>Ronan Bloomer</v>
      </c>
      <c r="E68" s="12" t="str">
        <f t="shared" si="9"/>
        <v>Ballymena &amp; Antrim AC</v>
      </c>
      <c r="F68" s="13">
        <f t="shared" si="10"/>
        <v>34389</v>
      </c>
      <c r="G68" s="12" t="str">
        <f t="shared" si="11"/>
        <v>MO</v>
      </c>
      <c r="J68" s="1"/>
      <c r="K68" s="1"/>
      <c r="M68" t="str">
        <f t="shared" si="12"/>
        <v/>
      </c>
      <c r="N68" t="str">
        <f t="shared" si="13"/>
        <v/>
      </c>
      <c r="O68" s="2" t="str">
        <f t="shared" si="14"/>
        <v/>
      </c>
      <c r="P68" t="str">
        <f t="shared" si="15"/>
        <v/>
      </c>
    </row>
    <row r="69" spans="1:16" x14ac:dyDescent="0.25">
      <c r="A69" s="9">
        <v>2</v>
      </c>
      <c r="B69" s="22">
        <v>26</v>
      </c>
      <c r="C69" s="12">
        <v>11</v>
      </c>
      <c r="D69" s="12" t="str">
        <f t="shared" si="8"/>
        <v>Justin Bloomer</v>
      </c>
      <c r="E69" s="12" t="str">
        <f t="shared" si="9"/>
        <v>Mid Ulster AC</v>
      </c>
      <c r="F69" s="13">
        <f t="shared" si="10"/>
        <v>35290</v>
      </c>
      <c r="G69" s="12" t="str">
        <f t="shared" si="11"/>
        <v>MO</v>
      </c>
      <c r="J69" s="1"/>
      <c r="K69" s="1"/>
      <c r="M69" t="str">
        <f t="shared" si="12"/>
        <v/>
      </c>
      <c r="N69" t="str">
        <f t="shared" si="13"/>
        <v/>
      </c>
      <c r="O69" s="2" t="str">
        <f t="shared" si="14"/>
        <v/>
      </c>
      <c r="P69" t="str">
        <f t="shared" si="15"/>
        <v/>
      </c>
    </row>
    <row r="70" spans="1:16" x14ac:dyDescent="0.25">
      <c r="A70" s="9">
        <v>3</v>
      </c>
      <c r="B70" s="22">
        <v>26.5</v>
      </c>
      <c r="C70" s="12">
        <v>124</v>
      </c>
      <c r="D70" s="12" t="str">
        <f t="shared" si="8"/>
        <v>Laura Frey</v>
      </c>
      <c r="E70" s="12" t="str">
        <f t="shared" si="9"/>
        <v>Lagan Valley AC</v>
      </c>
      <c r="F70" s="13">
        <f t="shared" si="10"/>
        <v>32661</v>
      </c>
      <c r="G70" s="12" t="str">
        <f t="shared" si="11"/>
        <v>FO</v>
      </c>
      <c r="J70" s="1"/>
      <c r="K70" s="1"/>
      <c r="M70" t="str">
        <f t="shared" si="12"/>
        <v/>
      </c>
      <c r="N70" t="str">
        <f t="shared" si="13"/>
        <v/>
      </c>
      <c r="O70" s="2" t="str">
        <f t="shared" si="14"/>
        <v/>
      </c>
      <c r="P70" t="str">
        <f t="shared" si="15"/>
        <v/>
      </c>
    </row>
    <row r="71" spans="1:16" x14ac:dyDescent="0.25">
      <c r="A71" s="9">
        <v>4</v>
      </c>
      <c r="B71" s="9">
        <v>27.5</v>
      </c>
      <c r="C71" s="12">
        <v>170</v>
      </c>
      <c r="D71" s="12" t="str">
        <f t="shared" si="8"/>
        <v>Samuel Miller</v>
      </c>
      <c r="E71" s="12" t="str">
        <f t="shared" si="9"/>
        <v>Ballymena &amp; Antrim AC</v>
      </c>
      <c r="F71" s="13">
        <f t="shared" si="10"/>
        <v>28314</v>
      </c>
      <c r="G71" s="12" t="str">
        <f t="shared" si="11"/>
        <v>M40</v>
      </c>
      <c r="J71" s="1"/>
      <c r="K71" s="1"/>
      <c r="M71" t="str">
        <f t="shared" si="12"/>
        <v/>
      </c>
      <c r="N71" t="str">
        <f t="shared" si="13"/>
        <v/>
      </c>
      <c r="O71" s="2" t="str">
        <f t="shared" si="14"/>
        <v/>
      </c>
      <c r="P71" t="str">
        <f t="shared" si="15"/>
        <v/>
      </c>
    </row>
    <row r="72" spans="1:16" x14ac:dyDescent="0.25">
      <c r="A72" s="9">
        <v>5</v>
      </c>
      <c r="B72" s="22">
        <v>28</v>
      </c>
      <c r="C72" s="12">
        <v>136</v>
      </c>
      <c r="D72" s="12" t="str">
        <f t="shared" si="8"/>
        <v>Alasdair Mair</v>
      </c>
      <c r="E72" s="12" t="str">
        <f t="shared" si="9"/>
        <v>North Down AC</v>
      </c>
      <c r="F72" s="13">
        <f t="shared" si="10"/>
        <v>30934</v>
      </c>
      <c r="G72" s="12" t="str">
        <f t="shared" si="11"/>
        <v>MO</v>
      </c>
      <c r="J72" s="1"/>
      <c r="K72" s="1"/>
      <c r="M72" t="str">
        <f t="shared" si="12"/>
        <v/>
      </c>
      <c r="N72" t="str">
        <f t="shared" si="13"/>
        <v/>
      </c>
      <c r="O72" s="2" t="str">
        <f t="shared" si="14"/>
        <v/>
      </c>
      <c r="P72" t="str">
        <f t="shared" si="15"/>
        <v/>
      </c>
    </row>
    <row r="73" spans="1:16" x14ac:dyDescent="0.25">
      <c r="D73" t="str">
        <f t="shared" si="8"/>
        <v/>
      </c>
      <c r="E73" t="str">
        <f t="shared" si="9"/>
        <v/>
      </c>
      <c r="F73" s="2" t="str">
        <f t="shared" si="10"/>
        <v/>
      </c>
      <c r="G73" t="str">
        <f t="shared" si="11"/>
        <v/>
      </c>
      <c r="J73" s="1"/>
      <c r="K73" s="1"/>
      <c r="M73" t="str">
        <f t="shared" si="12"/>
        <v/>
      </c>
      <c r="N73" t="str">
        <f t="shared" si="13"/>
        <v/>
      </c>
      <c r="O73" s="2" t="str">
        <f t="shared" si="14"/>
        <v/>
      </c>
      <c r="P73" t="str">
        <f t="shared" si="15"/>
        <v/>
      </c>
    </row>
    <row r="74" spans="1:16" x14ac:dyDescent="0.25">
      <c r="D74" t="str">
        <f t="shared" si="8"/>
        <v/>
      </c>
      <c r="E74" t="str">
        <f t="shared" si="9"/>
        <v/>
      </c>
      <c r="F74" s="2" t="str">
        <f t="shared" si="10"/>
        <v/>
      </c>
      <c r="G74" t="str">
        <f t="shared" si="11"/>
        <v/>
      </c>
      <c r="J74" s="1"/>
      <c r="K74" s="1"/>
      <c r="M74" t="str">
        <f t="shared" si="12"/>
        <v/>
      </c>
      <c r="N74" t="str">
        <f t="shared" si="13"/>
        <v/>
      </c>
      <c r="O74" s="2" t="str">
        <f t="shared" si="14"/>
        <v/>
      </c>
      <c r="P74" t="str">
        <f t="shared" si="15"/>
        <v/>
      </c>
    </row>
    <row r="75" spans="1:16" x14ac:dyDescent="0.25">
      <c r="D75" t="str">
        <f t="shared" si="8"/>
        <v/>
      </c>
      <c r="E75" t="str">
        <f t="shared" si="9"/>
        <v/>
      </c>
      <c r="F75" s="2" t="str">
        <f t="shared" si="10"/>
        <v/>
      </c>
      <c r="G75" t="str">
        <f t="shared" si="11"/>
        <v/>
      </c>
      <c r="J75" s="1"/>
      <c r="K75" s="1"/>
      <c r="M75" t="str">
        <f t="shared" si="12"/>
        <v/>
      </c>
      <c r="N75" t="str">
        <f t="shared" si="13"/>
        <v/>
      </c>
      <c r="O75" s="2" t="str">
        <f t="shared" si="14"/>
        <v/>
      </c>
      <c r="P75" t="str">
        <f t="shared" si="15"/>
        <v/>
      </c>
    </row>
    <row r="76" spans="1:16" s="5" customFormat="1" ht="18.75" x14ac:dyDescent="0.3">
      <c r="A76" s="4" t="s">
        <v>24</v>
      </c>
      <c r="B76" s="4"/>
      <c r="F76" s="6"/>
      <c r="J76" s="4"/>
    </row>
    <row r="77" spans="1:16" s="5" customFormat="1" ht="18.75" x14ac:dyDescent="0.3">
      <c r="A77" s="4" t="s">
        <v>25</v>
      </c>
      <c r="B77" s="4"/>
      <c r="F77" s="6"/>
      <c r="J77" s="4"/>
    </row>
    <row r="78" spans="1:16" s="1" customFormat="1" x14ac:dyDescent="0.25">
      <c r="A78" s="9" t="s">
        <v>7</v>
      </c>
      <c r="B78" s="9" t="s">
        <v>8</v>
      </c>
      <c r="C78" s="9" t="s">
        <v>9</v>
      </c>
      <c r="D78" s="9" t="s">
        <v>10</v>
      </c>
      <c r="E78" s="9" t="s">
        <v>11</v>
      </c>
      <c r="F78" s="10" t="s">
        <v>12</v>
      </c>
      <c r="G78" s="9" t="s">
        <v>13</v>
      </c>
      <c r="O78" s="11"/>
    </row>
    <row r="79" spans="1:16" x14ac:dyDescent="0.25">
      <c r="A79" s="9">
        <v>1</v>
      </c>
      <c r="B79" s="9" t="s">
        <v>76</v>
      </c>
      <c r="C79" s="12">
        <v>102</v>
      </c>
      <c r="D79" s="12" t="str">
        <f t="shared" ref="D79:D86" si="16">IF(ISBLANK(C79),"",VLOOKUP(C79,Entry,2,FALSE))</f>
        <v>Kirsty Foster</v>
      </c>
      <c r="E79" s="12" t="str">
        <f t="shared" ref="E79:E86" si="17">IF(ISBLANK(C79),"",VLOOKUP(C79,Entry,3,FALSE))</f>
        <v>East Down AC</v>
      </c>
      <c r="F79" s="13">
        <f t="shared" ref="F79:F86" si="18">IF(ISBLANK(C79),"",VLOOKUP(C79,Entry,4,FALSE))</f>
        <v>38419</v>
      </c>
      <c r="G79" s="12" t="s">
        <v>26</v>
      </c>
      <c r="J79" s="1"/>
      <c r="K79" s="1"/>
      <c r="M79" t="str">
        <f t="shared" ref="M79:M86" si="19">IF(ISBLANK(L79),"",VLOOKUP(L79,Entry,2,FALSE))</f>
        <v/>
      </c>
      <c r="N79" t="str">
        <f t="shared" ref="N79:N86" si="20">IF(ISBLANK(L79),"",VLOOKUP(L79,Entry,3,FALSE))</f>
        <v/>
      </c>
      <c r="O79" s="2" t="str">
        <f t="shared" ref="O79:O86" si="21">IF(ISBLANK(L79),"",VLOOKUP(L79,Entry,4,FALSE))</f>
        <v/>
      </c>
      <c r="P79" t="str">
        <f t="shared" ref="P79:P86" si="22">IF(ISBLANK(L79),"",VLOOKUP(L79,Entry,7,FALSE))</f>
        <v/>
      </c>
    </row>
    <row r="80" spans="1:16" x14ac:dyDescent="0.25">
      <c r="A80" s="9">
        <v>2</v>
      </c>
      <c r="B80" s="9" t="s">
        <v>77</v>
      </c>
      <c r="C80" s="12">
        <v>101</v>
      </c>
      <c r="D80" s="12" t="str">
        <f t="shared" si="16"/>
        <v>Lucy Foster</v>
      </c>
      <c r="E80" s="12" t="str">
        <f t="shared" si="17"/>
        <v>East Down AC</v>
      </c>
      <c r="F80" s="13">
        <f t="shared" si="18"/>
        <v>38846</v>
      </c>
      <c r="G80" s="12" t="s">
        <v>26</v>
      </c>
      <c r="J80" s="1"/>
      <c r="K80" s="1"/>
      <c r="M80" t="str">
        <f t="shared" si="19"/>
        <v/>
      </c>
      <c r="N80" t="str">
        <f t="shared" si="20"/>
        <v/>
      </c>
      <c r="O80" s="2" t="str">
        <f t="shared" si="21"/>
        <v/>
      </c>
      <c r="P80" t="str">
        <f t="shared" si="22"/>
        <v/>
      </c>
    </row>
    <row r="81" spans="1:16" x14ac:dyDescent="0.25">
      <c r="A81" s="9">
        <v>3</v>
      </c>
      <c r="B81" s="9" t="s">
        <v>78</v>
      </c>
      <c r="C81" s="12">
        <v>153</v>
      </c>
      <c r="D81" s="12" t="str">
        <f t="shared" si="16"/>
        <v>Rudy Mayne</v>
      </c>
      <c r="E81" s="12" t="str">
        <f t="shared" si="17"/>
        <v>Loughview AC</v>
      </c>
      <c r="F81" s="13">
        <f t="shared" si="18"/>
        <v>38729</v>
      </c>
      <c r="G81" s="12" t="s">
        <v>27</v>
      </c>
      <c r="J81" s="1"/>
      <c r="K81" s="1"/>
      <c r="M81" t="str">
        <f t="shared" si="19"/>
        <v/>
      </c>
      <c r="N81" t="str">
        <f t="shared" si="20"/>
        <v/>
      </c>
      <c r="O81" s="2" t="str">
        <f t="shared" si="21"/>
        <v/>
      </c>
      <c r="P81" t="str">
        <f t="shared" si="22"/>
        <v/>
      </c>
    </row>
    <row r="82" spans="1:16" x14ac:dyDescent="0.25">
      <c r="A82" s="9">
        <v>4</v>
      </c>
      <c r="B82" s="9" t="s">
        <v>79</v>
      </c>
      <c r="C82" s="12">
        <v>166</v>
      </c>
      <c r="D82" s="12" t="str">
        <f t="shared" si="16"/>
        <v>Jenny Black</v>
      </c>
      <c r="E82" s="12" t="str">
        <f t="shared" si="17"/>
        <v>Victoria Park &amp; Connswater AC</v>
      </c>
      <c r="F82" s="13">
        <f t="shared" si="18"/>
        <v>28032</v>
      </c>
      <c r="G82" s="12" t="str">
        <f t="shared" ref="G82:G86" si="23">IF(ISBLANK(C82),"",VLOOKUP(C82,Entry,7,FALSE))</f>
        <v>F40</v>
      </c>
      <c r="J82" s="1"/>
      <c r="K82" s="1"/>
      <c r="M82" t="str">
        <f t="shared" si="19"/>
        <v/>
      </c>
      <c r="N82" t="str">
        <f t="shared" si="20"/>
        <v/>
      </c>
      <c r="O82" s="2" t="str">
        <f t="shared" si="21"/>
        <v/>
      </c>
      <c r="P82" t="str">
        <f t="shared" si="22"/>
        <v/>
      </c>
    </row>
    <row r="83" spans="1:16" x14ac:dyDescent="0.25">
      <c r="A83" s="9">
        <v>5</v>
      </c>
      <c r="B83" s="9" t="s">
        <v>80</v>
      </c>
      <c r="C83" s="12">
        <v>113</v>
      </c>
      <c r="D83" s="12" t="str">
        <f t="shared" si="16"/>
        <v>Dearbhla Cox</v>
      </c>
      <c r="E83" s="12" t="str">
        <f t="shared" si="17"/>
        <v>Belfast Running Club</v>
      </c>
      <c r="F83" s="13">
        <f t="shared" si="18"/>
        <v>32781</v>
      </c>
      <c r="G83" s="12" t="str">
        <f t="shared" si="23"/>
        <v>FO</v>
      </c>
      <c r="J83" s="1"/>
      <c r="K83" s="1"/>
      <c r="M83" t="str">
        <f t="shared" si="19"/>
        <v/>
      </c>
      <c r="N83" t="str">
        <f t="shared" si="20"/>
        <v/>
      </c>
      <c r="O83" s="2" t="str">
        <f t="shared" si="21"/>
        <v/>
      </c>
      <c r="P83" t="str">
        <f t="shared" si="22"/>
        <v/>
      </c>
    </row>
    <row r="84" spans="1:16" x14ac:dyDescent="0.25">
      <c r="A84" s="9">
        <v>6</v>
      </c>
      <c r="B84" s="9" t="s">
        <v>81</v>
      </c>
      <c r="C84" s="12">
        <v>185</v>
      </c>
      <c r="D84" s="12" t="str">
        <f t="shared" si="16"/>
        <v>Brendan Mulgrew</v>
      </c>
      <c r="E84" s="12" t="str">
        <f t="shared" si="17"/>
        <v>Belfast Running Club</v>
      </c>
      <c r="F84" s="13" t="str">
        <f t="shared" si="18"/>
        <v>m50</v>
      </c>
      <c r="G84" s="12" t="str">
        <f t="shared" si="23"/>
        <v>M50</v>
      </c>
      <c r="J84" s="1"/>
      <c r="K84" s="1"/>
      <c r="M84" t="str">
        <f t="shared" si="19"/>
        <v/>
      </c>
      <c r="N84" t="str">
        <f t="shared" si="20"/>
        <v/>
      </c>
      <c r="O84" s="2" t="str">
        <f t="shared" si="21"/>
        <v/>
      </c>
      <c r="P84" t="str">
        <f t="shared" si="22"/>
        <v/>
      </c>
    </row>
    <row r="85" spans="1:16" x14ac:dyDescent="0.25">
      <c r="A85" s="9">
        <v>7</v>
      </c>
      <c r="B85" s="9" t="s">
        <v>82</v>
      </c>
      <c r="C85" s="12">
        <v>169</v>
      </c>
      <c r="D85" s="12" t="str">
        <f t="shared" si="16"/>
        <v>Ralph Coetzee</v>
      </c>
      <c r="E85" s="12" t="str">
        <f t="shared" si="17"/>
        <v>Victoria Park &amp; Connswater AC</v>
      </c>
      <c r="F85" s="13">
        <f t="shared" si="18"/>
        <v>25934</v>
      </c>
      <c r="G85" s="12" t="str">
        <f t="shared" si="23"/>
        <v>M45</v>
      </c>
      <c r="J85" s="1"/>
      <c r="K85" s="1"/>
      <c r="M85" t="str">
        <f t="shared" si="19"/>
        <v/>
      </c>
      <c r="N85" t="str">
        <f t="shared" si="20"/>
        <v/>
      </c>
      <c r="O85" s="2" t="str">
        <f t="shared" si="21"/>
        <v/>
      </c>
      <c r="P85" t="str">
        <f t="shared" si="22"/>
        <v/>
      </c>
    </row>
    <row r="86" spans="1:16" x14ac:dyDescent="0.25">
      <c r="A86" s="9">
        <v>8</v>
      </c>
      <c r="B86" s="9" t="s">
        <v>83</v>
      </c>
      <c r="C86" s="12">
        <v>190</v>
      </c>
      <c r="D86" s="12" t="str">
        <f t="shared" si="16"/>
        <v>Isobel Perry</v>
      </c>
      <c r="E86" s="12" t="str">
        <f t="shared" si="17"/>
        <v>Loughview AC</v>
      </c>
      <c r="F86" s="13">
        <f t="shared" si="18"/>
        <v>27518</v>
      </c>
      <c r="G86" s="12" t="str">
        <f t="shared" si="23"/>
        <v>F40</v>
      </c>
      <c r="J86" s="1"/>
      <c r="K86" s="1"/>
      <c r="M86" t="str">
        <f t="shared" si="19"/>
        <v/>
      </c>
      <c r="N86" t="str">
        <f t="shared" si="20"/>
        <v/>
      </c>
      <c r="O86" s="2" t="str">
        <f t="shared" si="21"/>
        <v/>
      </c>
      <c r="P86" t="str">
        <f t="shared" si="22"/>
        <v/>
      </c>
    </row>
    <row r="87" spans="1:16" x14ac:dyDescent="0.25">
      <c r="A87" s="9">
        <v>9</v>
      </c>
      <c r="B87" s="9" t="s">
        <v>84</v>
      </c>
      <c r="C87" s="12">
        <v>104</v>
      </c>
      <c r="D87" s="12" t="str">
        <f t="shared" ref="D87:D93" si="24">IF(ISBLANK(C87),"",VLOOKUP(C87,Entry,2,FALSE))</f>
        <v>Jill Mellon</v>
      </c>
      <c r="E87" s="12" t="str">
        <f t="shared" ref="E87:E93" si="25">IF(ISBLANK(C87),"",VLOOKUP(C87,Entry,3,FALSE))</f>
        <v>Belfast Running Club</v>
      </c>
      <c r="F87" s="13">
        <f t="shared" ref="F87:F93" si="26">IF(ISBLANK(C87),"",VLOOKUP(C87,Entry,4,FALSE))</f>
        <v>23294</v>
      </c>
      <c r="G87" s="12" t="str">
        <f t="shared" ref="G87:G93" si="27">IF(ISBLANK(C87),"",VLOOKUP(C87,Entry,7,FALSE))</f>
        <v>F55</v>
      </c>
      <c r="J87" s="1"/>
      <c r="K87" s="1"/>
      <c r="M87" t="str">
        <f t="shared" ref="M87:M93" si="28">IF(ISBLANK(L87),"",VLOOKUP(L87,Entry,2,FALSE))</f>
        <v/>
      </c>
      <c r="N87" t="str">
        <f t="shared" ref="N87:N93" si="29">IF(ISBLANK(L87),"",VLOOKUP(L87,Entry,3,FALSE))</f>
        <v/>
      </c>
      <c r="O87" s="2" t="str">
        <f t="shared" ref="O87:O93" si="30">IF(ISBLANK(L87),"",VLOOKUP(L87,Entry,4,FALSE))</f>
        <v/>
      </c>
      <c r="P87" t="str">
        <f t="shared" ref="P87:P93" si="31">IF(ISBLANK(L87),"",VLOOKUP(L87,Entry,7,FALSE))</f>
        <v/>
      </c>
    </row>
    <row r="88" spans="1:16" x14ac:dyDescent="0.25">
      <c r="A88" s="9">
        <v>10</v>
      </c>
      <c r="B88" s="9" t="s">
        <v>85</v>
      </c>
      <c r="C88" s="12">
        <v>164</v>
      </c>
      <c r="D88" s="12" t="str">
        <f t="shared" si="24"/>
        <v>Gillian Hynes</v>
      </c>
      <c r="E88" s="12" t="str">
        <f t="shared" si="25"/>
        <v>Victoria Park &amp; Connswater AC</v>
      </c>
      <c r="F88" s="13">
        <f t="shared" si="26"/>
        <v>27140</v>
      </c>
      <c r="G88" s="12" t="str">
        <f t="shared" si="27"/>
        <v>F45</v>
      </c>
      <c r="J88" s="1"/>
      <c r="K88" s="1"/>
      <c r="M88" t="str">
        <f t="shared" si="28"/>
        <v/>
      </c>
      <c r="N88" t="str">
        <f t="shared" si="29"/>
        <v/>
      </c>
      <c r="O88" s="2" t="str">
        <f t="shared" si="30"/>
        <v/>
      </c>
      <c r="P88" t="str">
        <f t="shared" si="31"/>
        <v/>
      </c>
    </row>
    <row r="89" spans="1:16" x14ac:dyDescent="0.25">
      <c r="A89" s="9">
        <v>11</v>
      </c>
      <c r="B89" s="9" t="s">
        <v>86</v>
      </c>
      <c r="C89" s="12">
        <v>144</v>
      </c>
      <c r="D89" s="12" t="str">
        <f t="shared" si="24"/>
        <v>Aaron Hill</v>
      </c>
      <c r="E89" s="12" t="str">
        <f t="shared" si="25"/>
        <v>Belfast Running Club</v>
      </c>
      <c r="F89" s="13">
        <f t="shared" si="26"/>
        <v>25068</v>
      </c>
      <c r="G89" s="12" t="str">
        <f t="shared" si="27"/>
        <v>M50</v>
      </c>
      <c r="J89" s="1"/>
      <c r="K89" s="1"/>
      <c r="M89" t="str">
        <f t="shared" si="28"/>
        <v/>
      </c>
      <c r="N89" t="str">
        <f t="shared" si="29"/>
        <v/>
      </c>
      <c r="O89" s="2" t="str">
        <f t="shared" si="30"/>
        <v/>
      </c>
      <c r="P89" t="str">
        <f t="shared" si="31"/>
        <v/>
      </c>
    </row>
    <row r="90" spans="1:16" x14ac:dyDescent="0.25">
      <c r="A90" s="9">
        <v>12</v>
      </c>
      <c r="B90" s="9" t="s">
        <v>87</v>
      </c>
      <c r="C90" s="12">
        <v>105</v>
      </c>
      <c r="D90" s="12" t="str">
        <f t="shared" si="24"/>
        <v>Donna Healey</v>
      </c>
      <c r="E90" s="12" t="str">
        <f t="shared" si="25"/>
        <v>Belfast Running Club</v>
      </c>
      <c r="F90" s="13">
        <f t="shared" si="26"/>
        <v>23829</v>
      </c>
      <c r="G90" s="12" t="str">
        <f t="shared" si="27"/>
        <v>F50</v>
      </c>
      <c r="J90" s="1"/>
      <c r="K90" s="1"/>
      <c r="M90" t="str">
        <f t="shared" si="28"/>
        <v/>
      </c>
      <c r="N90" t="str">
        <f t="shared" si="29"/>
        <v/>
      </c>
      <c r="O90" s="2" t="str">
        <f t="shared" si="30"/>
        <v/>
      </c>
      <c r="P90" t="str">
        <f t="shared" si="31"/>
        <v/>
      </c>
    </row>
    <row r="91" spans="1:16" x14ac:dyDescent="0.25">
      <c r="A91" s="9">
        <v>13</v>
      </c>
      <c r="B91" s="9" t="s">
        <v>88</v>
      </c>
      <c r="C91" s="12">
        <v>145</v>
      </c>
      <c r="D91" s="12" t="str">
        <f t="shared" si="24"/>
        <v>Des Reid</v>
      </c>
      <c r="E91" s="12" t="str">
        <f t="shared" si="25"/>
        <v>Belfast Running Club</v>
      </c>
      <c r="F91" s="13">
        <f t="shared" si="26"/>
        <v>19294</v>
      </c>
      <c r="G91" s="12" t="str">
        <f t="shared" si="27"/>
        <v>M65</v>
      </c>
      <c r="J91" s="1"/>
      <c r="K91" s="1"/>
      <c r="M91" t="str">
        <f t="shared" si="28"/>
        <v/>
      </c>
      <c r="N91" t="str">
        <f t="shared" si="29"/>
        <v/>
      </c>
      <c r="O91" s="2" t="str">
        <f t="shared" si="30"/>
        <v/>
      </c>
      <c r="P91" t="str">
        <f t="shared" si="31"/>
        <v/>
      </c>
    </row>
    <row r="92" spans="1:16" x14ac:dyDescent="0.25">
      <c r="D92" t="str">
        <f t="shared" si="24"/>
        <v/>
      </c>
      <c r="E92" t="str">
        <f t="shared" si="25"/>
        <v/>
      </c>
      <c r="F92" s="2" t="str">
        <f t="shared" si="26"/>
        <v/>
      </c>
      <c r="G92" t="str">
        <f t="shared" si="27"/>
        <v/>
      </c>
      <c r="J92" s="1"/>
      <c r="K92" s="1"/>
      <c r="M92" t="str">
        <f t="shared" si="28"/>
        <v/>
      </c>
      <c r="N92" t="str">
        <f t="shared" si="29"/>
        <v/>
      </c>
      <c r="O92" s="2" t="str">
        <f t="shared" si="30"/>
        <v/>
      </c>
      <c r="P92" t="str">
        <f t="shared" si="31"/>
        <v/>
      </c>
    </row>
    <row r="93" spans="1:16" x14ac:dyDescent="0.25">
      <c r="D93" t="str">
        <f t="shared" si="24"/>
        <v/>
      </c>
      <c r="E93" t="str">
        <f t="shared" si="25"/>
        <v/>
      </c>
      <c r="F93" s="2" t="str">
        <f t="shared" si="26"/>
        <v/>
      </c>
      <c r="G93" t="str">
        <f t="shared" si="27"/>
        <v/>
      </c>
      <c r="J93" s="1"/>
      <c r="K93" s="1"/>
      <c r="M93" t="str">
        <f t="shared" si="28"/>
        <v/>
      </c>
      <c r="N93" t="str">
        <f t="shared" si="29"/>
        <v/>
      </c>
      <c r="O93" s="2" t="str">
        <f t="shared" si="30"/>
        <v/>
      </c>
      <c r="P93" t="str">
        <f t="shared" si="31"/>
        <v/>
      </c>
    </row>
    <row r="94" spans="1:16" s="5" customFormat="1" ht="18.75" x14ac:dyDescent="0.3">
      <c r="A94" s="4" t="s">
        <v>24</v>
      </c>
      <c r="B94" s="4"/>
      <c r="F94" s="6"/>
      <c r="J94" s="4"/>
    </row>
    <row r="95" spans="1:16" s="5" customFormat="1" ht="18.75" x14ac:dyDescent="0.3">
      <c r="A95" s="4" t="s">
        <v>28</v>
      </c>
      <c r="B95" s="4"/>
      <c r="F95" s="6"/>
      <c r="J95" s="4"/>
    </row>
    <row r="96" spans="1:16" s="1" customFormat="1" x14ac:dyDescent="0.25">
      <c r="A96" s="9" t="s">
        <v>7</v>
      </c>
      <c r="B96" s="9" t="s">
        <v>8</v>
      </c>
      <c r="C96" s="9" t="s">
        <v>9</v>
      </c>
      <c r="D96" s="9" t="s">
        <v>10</v>
      </c>
      <c r="E96" s="9" t="s">
        <v>11</v>
      </c>
      <c r="F96" s="10" t="s">
        <v>12</v>
      </c>
      <c r="G96" s="9" t="s">
        <v>13</v>
      </c>
      <c r="O96" s="11"/>
    </row>
    <row r="97" spans="1:16" x14ac:dyDescent="0.25">
      <c r="A97" s="9">
        <v>1</v>
      </c>
      <c r="B97" s="9" t="s">
        <v>29</v>
      </c>
      <c r="C97" s="12">
        <v>137</v>
      </c>
      <c r="D97" s="12" t="str">
        <f t="shared" ref="D97:D114" si="32">IF(ISBLANK(C97),"",VLOOKUP(C97,Entry,2,FALSE))</f>
        <v>Eoin Hughes</v>
      </c>
      <c r="E97" s="12" t="str">
        <f t="shared" ref="E97:E114" si="33">IF(ISBLANK(C97),"",VLOOKUP(C97,Entry,3,FALSE))</f>
        <v>Acorns AC</v>
      </c>
      <c r="F97" s="13">
        <f t="shared" ref="F97:F114" si="34">IF(ISBLANK(C97),"",VLOOKUP(C97,Entry,4,FALSE))</f>
        <v>31069</v>
      </c>
      <c r="G97" s="12" t="str">
        <f t="shared" ref="G97:G114" si="35">IF(ISBLANK(C97),"",VLOOKUP(C97,Entry,7,FALSE))</f>
        <v>MO</v>
      </c>
      <c r="J97" s="1"/>
      <c r="K97" s="1"/>
      <c r="M97" t="str">
        <f t="shared" ref="M97:M114" si="36">IF(ISBLANK(L97),"",VLOOKUP(L97,Entry,2,FALSE))</f>
        <v/>
      </c>
      <c r="N97" t="str">
        <f t="shared" ref="N97:N114" si="37">IF(ISBLANK(L97),"",VLOOKUP(L97,Entry,3,FALSE))</f>
        <v/>
      </c>
      <c r="O97" s="2" t="str">
        <f t="shared" ref="O97:O114" si="38">IF(ISBLANK(L97),"",VLOOKUP(L97,Entry,4,FALSE))</f>
        <v/>
      </c>
      <c r="P97" t="str">
        <f t="shared" ref="P97:P114" si="39">IF(ISBLANK(L97),"",VLOOKUP(L97,Entry,7,FALSE))</f>
        <v/>
      </c>
    </row>
    <row r="98" spans="1:16" x14ac:dyDescent="0.25">
      <c r="A98" s="9">
        <v>2</v>
      </c>
      <c r="B98" s="9" t="s">
        <v>30</v>
      </c>
      <c r="C98" s="12">
        <v>181</v>
      </c>
      <c r="D98" s="12" t="str">
        <f t="shared" si="32"/>
        <v>Glenn Donnelly</v>
      </c>
      <c r="E98" s="12" t="str">
        <f t="shared" si="33"/>
        <v>Acorns AC</v>
      </c>
      <c r="F98" s="13">
        <f t="shared" si="34"/>
        <v>38224</v>
      </c>
      <c r="G98" s="12" t="s">
        <v>31</v>
      </c>
      <c r="J98" s="1"/>
      <c r="K98" s="1"/>
      <c r="M98" t="str">
        <f t="shared" si="36"/>
        <v/>
      </c>
      <c r="N98" t="str">
        <f t="shared" si="37"/>
        <v/>
      </c>
      <c r="O98" s="2" t="str">
        <f t="shared" si="38"/>
        <v/>
      </c>
      <c r="P98" t="str">
        <f t="shared" si="39"/>
        <v/>
      </c>
    </row>
    <row r="99" spans="1:16" x14ac:dyDescent="0.25">
      <c r="A99" s="9">
        <v>3</v>
      </c>
      <c r="B99" s="9" t="s">
        <v>32</v>
      </c>
      <c r="C99" s="12">
        <v>182</v>
      </c>
      <c r="D99" s="12" t="str">
        <f t="shared" si="32"/>
        <v>Daryl McKee</v>
      </c>
      <c r="E99" s="12" t="str">
        <f t="shared" si="33"/>
        <v>Acorns AC</v>
      </c>
      <c r="F99" s="13">
        <f t="shared" si="34"/>
        <v>29568</v>
      </c>
      <c r="G99" s="12" t="str">
        <f t="shared" si="35"/>
        <v>M35</v>
      </c>
      <c r="J99" s="1"/>
      <c r="K99" s="1"/>
      <c r="M99" t="str">
        <f t="shared" si="36"/>
        <v/>
      </c>
      <c r="N99" t="str">
        <f t="shared" si="37"/>
        <v/>
      </c>
      <c r="O99" s="2" t="str">
        <f t="shared" si="38"/>
        <v/>
      </c>
      <c r="P99" t="str">
        <f t="shared" si="39"/>
        <v/>
      </c>
    </row>
    <row r="100" spans="1:16" x14ac:dyDescent="0.25">
      <c r="A100" s="9">
        <v>4</v>
      </c>
      <c r="B100" s="9" t="s">
        <v>33</v>
      </c>
      <c r="C100" s="12">
        <v>174</v>
      </c>
      <c r="D100" s="12" t="str">
        <f t="shared" si="32"/>
        <v>Nick Irvine</v>
      </c>
      <c r="E100" s="12" t="str">
        <f t="shared" si="33"/>
        <v>North Down AC</v>
      </c>
      <c r="F100" s="13">
        <f t="shared" si="34"/>
        <v>28488</v>
      </c>
      <c r="G100" s="12" t="str">
        <f t="shared" si="35"/>
        <v>M40</v>
      </c>
      <c r="J100" s="1"/>
      <c r="K100" s="1"/>
      <c r="M100" t="str">
        <f t="shared" si="36"/>
        <v/>
      </c>
      <c r="N100" t="str">
        <f t="shared" si="37"/>
        <v/>
      </c>
      <c r="O100" s="2" t="str">
        <f t="shared" si="38"/>
        <v/>
      </c>
      <c r="P100" t="str">
        <f t="shared" si="39"/>
        <v/>
      </c>
    </row>
    <row r="101" spans="1:16" x14ac:dyDescent="0.25">
      <c r="A101" s="9">
        <v>5</v>
      </c>
      <c r="B101" s="9" t="s">
        <v>34</v>
      </c>
      <c r="C101" s="12">
        <v>175</v>
      </c>
      <c r="D101" s="12" t="str">
        <f t="shared" si="32"/>
        <v>Ethan Dunn</v>
      </c>
      <c r="E101" s="12" t="str">
        <f t="shared" si="33"/>
        <v>Loughview AC</v>
      </c>
      <c r="F101" s="13">
        <f t="shared" si="34"/>
        <v>36352</v>
      </c>
      <c r="G101" s="12" t="s">
        <v>35</v>
      </c>
      <c r="J101" s="1"/>
      <c r="K101" s="1"/>
      <c r="M101" t="str">
        <f t="shared" si="36"/>
        <v/>
      </c>
      <c r="N101" t="str">
        <f t="shared" si="37"/>
        <v/>
      </c>
      <c r="O101" s="2" t="str">
        <f t="shared" si="38"/>
        <v/>
      </c>
      <c r="P101" t="str">
        <f t="shared" si="39"/>
        <v/>
      </c>
    </row>
    <row r="102" spans="1:16" x14ac:dyDescent="0.25">
      <c r="A102" s="9">
        <v>6</v>
      </c>
      <c r="B102" s="9" t="s">
        <v>36</v>
      </c>
      <c r="C102" s="12">
        <v>152</v>
      </c>
      <c r="D102" s="12" t="str">
        <f t="shared" si="32"/>
        <v>Neill Curran</v>
      </c>
      <c r="E102" s="12" t="str">
        <f t="shared" si="33"/>
        <v>East Down AC</v>
      </c>
      <c r="F102" s="13">
        <f t="shared" si="34"/>
        <v>27848</v>
      </c>
      <c r="G102" s="12" t="str">
        <f t="shared" si="35"/>
        <v>M40</v>
      </c>
      <c r="J102" s="1"/>
      <c r="K102" s="1"/>
      <c r="M102" t="str">
        <f t="shared" si="36"/>
        <v/>
      </c>
      <c r="N102" t="str">
        <f t="shared" si="37"/>
        <v/>
      </c>
      <c r="O102" s="2" t="str">
        <f t="shared" si="38"/>
        <v/>
      </c>
      <c r="P102" t="str">
        <f t="shared" si="39"/>
        <v/>
      </c>
    </row>
    <row r="103" spans="1:16" x14ac:dyDescent="0.25">
      <c r="A103" s="9">
        <v>7</v>
      </c>
      <c r="B103" s="9" t="s">
        <v>37</v>
      </c>
      <c r="C103" s="12">
        <v>158</v>
      </c>
      <c r="D103" s="12" t="str">
        <f t="shared" si="32"/>
        <v>Aidan O'Hagan</v>
      </c>
      <c r="E103" s="12" t="str">
        <f t="shared" si="33"/>
        <v>Acorns AC</v>
      </c>
      <c r="F103" s="13">
        <f t="shared" si="34"/>
        <v>28854</v>
      </c>
      <c r="G103" s="12" t="str">
        <f t="shared" si="35"/>
        <v>M40</v>
      </c>
      <c r="J103" s="1"/>
      <c r="K103" s="1"/>
      <c r="M103" t="str">
        <f t="shared" si="36"/>
        <v/>
      </c>
      <c r="N103" t="str">
        <f t="shared" si="37"/>
        <v/>
      </c>
      <c r="O103" s="2" t="str">
        <f t="shared" si="38"/>
        <v/>
      </c>
      <c r="P103" t="str">
        <f t="shared" si="39"/>
        <v/>
      </c>
    </row>
    <row r="104" spans="1:16" x14ac:dyDescent="0.25">
      <c r="A104" s="9">
        <v>8</v>
      </c>
      <c r="B104" s="9" t="s">
        <v>38</v>
      </c>
      <c r="C104" s="12">
        <v>184</v>
      </c>
      <c r="D104" s="12" t="str">
        <f t="shared" si="32"/>
        <v>Matthew Carville</v>
      </c>
      <c r="E104" s="12" t="str">
        <f t="shared" si="33"/>
        <v>Ballydrain Harriers</v>
      </c>
      <c r="F104" s="13">
        <f t="shared" si="34"/>
        <v>28491</v>
      </c>
      <c r="G104" s="12" t="str">
        <f t="shared" si="35"/>
        <v>M40</v>
      </c>
      <c r="J104" s="1"/>
      <c r="K104" s="1"/>
      <c r="M104" t="str">
        <f t="shared" si="36"/>
        <v/>
      </c>
      <c r="N104" t="str">
        <f t="shared" si="37"/>
        <v/>
      </c>
      <c r="O104" s="2" t="str">
        <f t="shared" si="38"/>
        <v/>
      </c>
      <c r="P104" t="str">
        <f t="shared" si="39"/>
        <v/>
      </c>
    </row>
    <row r="105" spans="1:16" x14ac:dyDescent="0.25">
      <c r="A105" s="9">
        <v>9</v>
      </c>
      <c r="B105" s="1" t="s">
        <v>39</v>
      </c>
      <c r="C105" s="12">
        <v>120</v>
      </c>
      <c r="D105" s="12" t="str">
        <f t="shared" si="32"/>
        <v>Katie Moore</v>
      </c>
      <c r="E105" s="12" t="str">
        <f t="shared" si="33"/>
        <v>North Down AC</v>
      </c>
      <c r="F105" s="13">
        <f t="shared" si="34"/>
        <v>35020</v>
      </c>
      <c r="G105" s="12" t="str">
        <f t="shared" si="35"/>
        <v>FO</v>
      </c>
      <c r="J105" s="1"/>
      <c r="K105" s="1"/>
      <c r="M105" t="str">
        <f t="shared" si="36"/>
        <v/>
      </c>
      <c r="N105" t="str">
        <f t="shared" si="37"/>
        <v/>
      </c>
      <c r="O105" s="2" t="str">
        <f t="shared" si="38"/>
        <v/>
      </c>
      <c r="P105" t="str">
        <f t="shared" si="39"/>
        <v/>
      </c>
    </row>
    <row r="106" spans="1:16" x14ac:dyDescent="0.25">
      <c r="A106" s="9">
        <v>10</v>
      </c>
      <c r="B106" s="9" t="s">
        <v>40</v>
      </c>
      <c r="C106" s="12">
        <v>187</v>
      </c>
      <c r="D106" s="12" t="str">
        <f t="shared" si="32"/>
        <v>Sarah Grant</v>
      </c>
      <c r="E106" s="12" t="str">
        <f t="shared" si="33"/>
        <v>North Down AC</v>
      </c>
      <c r="F106" s="13">
        <f t="shared" si="34"/>
        <v>37672</v>
      </c>
      <c r="G106" s="12" t="s">
        <v>26</v>
      </c>
      <c r="J106" s="1"/>
      <c r="K106" s="1"/>
      <c r="M106" t="str">
        <f t="shared" si="36"/>
        <v/>
      </c>
      <c r="N106" t="str">
        <f t="shared" si="37"/>
        <v/>
      </c>
      <c r="O106" s="2" t="str">
        <f t="shared" si="38"/>
        <v/>
      </c>
      <c r="P106" t="str">
        <f t="shared" si="39"/>
        <v/>
      </c>
    </row>
    <row r="107" spans="1:16" x14ac:dyDescent="0.25">
      <c r="A107" s="9">
        <v>11</v>
      </c>
      <c r="B107" s="9" t="s">
        <v>41</v>
      </c>
      <c r="C107" s="12">
        <v>162</v>
      </c>
      <c r="D107" s="12" t="str">
        <f t="shared" si="32"/>
        <v>Ian Lockington</v>
      </c>
      <c r="E107" s="12" t="str">
        <f t="shared" si="33"/>
        <v>Victoria Park &amp; Connswater AC</v>
      </c>
      <c r="F107" s="13">
        <f t="shared" si="34"/>
        <v>28169</v>
      </c>
      <c r="G107" s="12" t="str">
        <f t="shared" si="35"/>
        <v>M40</v>
      </c>
      <c r="J107" s="1"/>
      <c r="K107" s="1"/>
      <c r="M107" t="str">
        <f t="shared" si="36"/>
        <v/>
      </c>
      <c r="N107" t="str">
        <f t="shared" si="37"/>
        <v/>
      </c>
      <c r="O107" s="2" t="str">
        <f t="shared" si="38"/>
        <v/>
      </c>
      <c r="P107" t="str">
        <f t="shared" si="39"/>
        <v/>
      </c>
    </row>
    <row r="108" spans="1:16" x14ac:dyDescent="0.25">
      <c r="A108" s="9">
        <v>12</v>
      </c>
      <c r="B108" s="9" t="s">
        <v>42</v>
      </c>
      <c r="C108" s="12">
        <v>115</v>
      </c>
      <c r="D108" s="12" t="str">
        <f t="shared" si="32"/>
        <v>Ciaran Toner</v>
      </c>
      <c r="E108" s="12" t="str">
        <f t="shared" si="33"/>
        <v>Belfast Running Club</v>
      </c>
      <c r="F108" s="13">
        <f t="shared" si="34"/>
        <v>29861</v>
      </c>
      <c r="G108" s="12" t="str">
        <f t="shared" si="35"/>
        <v>M35</v>
      </c>
      <c r="J108" s="1"/>
      <c r="K108" s="1"/>
      <c r="M108" t="str">
        <f t="shared" si="36"/>
        <v/>
      </c>
      <c r="N108" t="str">
        <f t="shared" si="37"/>
        <v/>
      </c>
      <c r="O108" s="2" t="str">
        <f t="shared" si="38"/>
        <v/>
      </c>
      <c r="P108" t="str">
        <f t="shared" si="39"/>
        <v/>
      </c>
    </row>
    <row r="109" spans="1:16" x14ac:dyDescent="0.25">
      <c r="A109" s="9">
        <v>13</v>
      </c>
      <c r="B109" s="9" t="s">
        <v>43</v>
      </c>
      <c r="C109" s="12">
        <v>183</v>
      </c>
      <c r="D109" s="12" t="str">
        <f t="shared" si="32"/>
        <v>Catherine Martin</v>
      </c>
      <c r="E109" s="12" t="str">
        <f t="shared" si="33"/>
        <v>Loughview AC</v>
      </c>
      <c r="F109" s="13">
        <f t="shared" si="34"/>
        <v>38314</v>
      </c>
      <c r="G109" s="12" t="s">
        <v>26</v>
      </c>
      <c r="J109" s="1"/>
      <c r="K109" s="1"/>
      <c r="M109" t="str">
        <f t="shared" si="36"/>
        <v/>
      </c>
      <c r="N109" t="str">
        <f t="shared" si="37"/>
        <v/>
      </c>
      <c r="O109" s="2" t="str">
        <f t="shared" si="38"/>
        <v/>
      </c>
      <c r="P109" t="str">
        <f t="shared" si="39"/>
        <v/>
      </c>
    </row>
    <row r="110" spans="1:16" x14ac:dyDescent="0.25">
      <c r="A110" s="9">
        <v>14</v>
      </c>
      <c r="B110" s="9" t="s">
        <v>44</v>
      </c>
      <c r="C110" s="12">
        <v>188</v>
      </c>
      <c r="D110" s="12" t="str">
        <f t="shared" si="32"/>
        <v>Philip Baillie</v>
      </c>
      <c r="E110" s="12" t="str">
        <f t="shared" si="33"/>
        <v>North Down AC</v>
      </c>
      <c r="F110" s="13">
        <f t="shared" si="34"/>
        <v>32067</v>
      </c>
      <c r="G110" s="12" t="str">
        <f t="shared" si="35"/>
        <v>MO</v>
      </c>
      <c r="J110" s="1"/>
      <c r="K110" s="1"/>
      <c r="M110" t="str">
        <f t="shared" si="36"/>
        <v/>
      </c>
      <c r="N110" t="str">
        <f t="shared" si="37"/>
        <v/>
      </c>
      <c r="O110" s="2" t="str">
        <f t="shared" si="38"/>
        <v/>
      </c>
      <c r="P110" t="str">
        <f t="shared" si="39"/>
        <v/>
      </c>
    </row>
    <row r="111" spans="1:16" x14ac:dyDescent="0.25">
      <c r="A111" s="9">
        <v>15</v>
      </c>
      <c r="B111" s="9" t="s">
        <v>45</v>
      </c>
      <c r="C111" s="12">
        <v>170</v>
      </c>
      <c r="D111" s="12" t="str">
        <f t="shared" si="32"/>
        <v>Samuel Miller</v>
      </c>
      <c r="E111" s="12" t="str">
        <f t="shared" si="33"/>
        <v>Ballymena &amp; Antrim AC</v>
      </c>
      <c r="F111" s="13">
        <f t="shared" si="34"/>
        <v>28314</v>
      </c>
      <c r="G111" s="12" t="str">
        <f t="shared" si="35"/>
        <v>M40</v>
      </c>
      <c r="J111" s="1"/>
      <c r="K111" s="1"/>
      <c r="M111" t="str">
        <f t="shared" si="36"/>
        <v/>
      </c>
      <c r="N111" t="str">
        <f t="shared" si="37"/>
        <v/>
      </c>
      <c r="O111" s="2" t="str">
        <f t="shared" si="38"/>
        <v/>
      </c>
      <c r="P111" t="str">
        <f t="shared" si="39"/>
        <v/>
      </c>
    </row>
    <row r="112" spans="1:16" x14ac:dyDescent="0.25">
      <c r="A112" s="9">
        <v>16</v>
      </c>
      <c r="B112" s="9" t="s">
        <v>46</v>
      </c>
      <c r="C112" s="12">
        <v>161</v>
      </c>
      <c r="D112" s="12" t="str">
        <f t="shared" si="32"/>
        <v>Gary Keenan</v>
      </c>
      <c r="E112" s="12" t="str">
        <f t="shared" si="33"/>
        <v>Victoria Park &amp; Connswater AC</v>
      </c>
      <c r="F112" s="13">
        <f t="shared" si="34"/>
        <v>23064</v>
      </c>
      <c r="G112" s="12" t="str">
        <f t="shared" si="35"/>
        <v>M55</v>
      </c>
      <c r="J112" s="1"/>
      <c r="K112" s="1"/>
      <c r="M112" t="str">
        <f t="shared" si="36"/>
        <v/>
      </c>
      <c r="N112" t="str">
        <f t="shared" si="37"/>
        <v/>
      </c>
      <c r="O112" s="2" t="str">
        <f t="shared" si="38"/>
        <v/>
      </c>
      <c r="P112" t="str">
        <f t="shared" si="39"/>
        <v/>
      </c>
    </row>
    <row r="113" spans="1:16" x14ac:dyDescent="0.25">
      <c r="A113" s="9">
        <v>17</v>
      </c>
      <c r="B113" s="9" t="s">
        <v>47</v>
      </c>
      <c r="C113" s="12">
        <v>167</v>
      </c>
      <c r="D113" s="12" t="str">
        <f t="shared" si="32"/>
        <v>Ray Leitch</v>
      </c>
      <c r="E113" s="12" t="str">
        <f t="shared" si="33"/>
        <v>Victoria Park &amp; Connswater AC</v>
      </c>
      <c r="F113" s="13">
        <f t="shared" si="34"/>
        <v>26950</v>
      </c>
      <c r="G113" s="12" t="str">
        <f t="shared" si="35"/>
        <v>M45</v>
      </c>
      <c r="J113" s="1"/>
      <c r="K113" s="1"/>
      <c r="M113" t="str">
        <f t="shared" si="36"/>
        <v/>
      </c>
      <c r="N113" t="str">
        <f t="shared" si="37"/>
        <v/>
      </c>
      <c r="O113" s="2" t="str">
        <f t="shared" si="38"/>
        <v/>
      </c>
      <c r="P113" t="str">
        <f t="shared" si="39"/>
        <v/>
      </c>
    </row>
    <row r="114" spans="1:16" x14ac:dyDescent="0.25">
      <c r="A114" s="9">
        <v>18</v>
      </c>
      <c r="B114" s="9" t="s">
        <v>48</v>
      </c>
      <c r="C114" s="12">
        <v>150</v>
      </c>
      <c r="D114" s="12" t="str">
        <f t="shared" si="32"/>
        <v>Sid Brown</v>
      </c>
      <c r="E114" s="12" t="str">
        <f t="shared" si="33"/>
        <v>Belfast Running Club</v>
      </c>
      <c r="F114" s="13">
        <f t="shared" si="34"/>
        <v>26484</v>
      </c>
      <c r="G114" s="12" t="str">
        <f t="shared" si="35"/>
        <v>M45</v>
      </c>
      <c r="J114" s="1"/>
      <c r="K114" s="1"/>
      <c r="M114" t="str">
        <f t="shared" si="36"/>
        <v/>
      </c>
      <c r="N114" t="str">
        <f t="shared" si="37"/>
        <v/>
      </c>
      <c r="O114" s="2" t="str">
        <f t="shared" si="38"/>
        <v/>
      </c>
      <c r="P114" t="str">
        <f t="shared" si="39"/>
        <v/>
      </c>
    </row>
    <row r="115" spans="1:16" x14ac:dyDescent="0.25">
      <c r="A115" s="19"/>
      <c r="B115" s="19"/>
      <c r="C115" s="20"/>
      <c r="D115" s="20"/>
      <c r="E115" s="20"/>
      <c r="F115" s="21"/>
      <c r="G115" s="20"/>
      <c r="J115" s="1"/>
      <c r="K115" s="1"/>
      <c r="O115" s="2"/>
    </row>
    <row r="116" spans="1:16" x14ac:dyDescent="0.25">
      <c r="A116" s="19"/>
      <c r="B116" s="19"/>
      <c r="C116" s="20"/>
      <c r="D116" s="20"/>
      <c r="E116" s="20"/>
      <c r="F116" s="21"/>
      <c r="G116" s="20"/>
      <c r="J116" s="1"/>
      <c r="K116" s="1"/>
      <c r="O116" s="2"/>
    </row>
    <row r="117" spans="1:16" s="5" customFormat="1" ht="18.75" x14ac:dyDescent="0.3">
      <c r="A117" s="4" t="s">
        <v>49</v>
      </c>
      <c r="B117" s="4"/>
      <c r="F117" s="6"/>
      <c r="J117" s="4"/>
    </row>
    <row r="118" spans="1:16" s="5" customFormat="1" ht="18.75" x14ac:dyDescent="0.3">
      <c r="A118" s="4" t="s">
        <v>50</v>
      </c>
      <c r="B118" s="4"/>
      <c r="F118" s="6"/>
      <c r="J118" s="4"/>
    </row>
    <row r="119" spans="1:16" s="1" customFormat="1" x14ac:dyDescent="0.25">
      <c r="A119" s="9" t="s">
        <v>7</v>
      </c>
      <c r="B119" s="9" t="s">
        <v>8</v>
      </c>
      <c r="C119" s="9" t="s">
        <v>9</v>
      </c>
      <c r="D119" s="9" t="s">
        <v>10</v>
      </c>
      <c r="E119" s="9" t="s">
        <v>11</v>
      </c>
      <c r="F119" s="10" t="s">
        <v>12</v>
      </c>
      <c r="G119" s="9" t="s">
        <v>13</v>
      </c>
      <c r="O119" s="11"/>
    </row>
    <row r="120" spans="1:16" x14ac:dyDescent="0.25">
      <c r="A120" s="9">
        <v>1</v>
      </c>
      <c r="B120" s="9" t="s">
        <v>66</v>
      </c>
      <c r="C120" s="12">
        <v>160</v>
      </c>
      <c r="D120" s="12" t="str">
        <f t="shared" ref="D120:D129" si="40">IF(ISBLANK(C120),"",VLOOKUP(C120,Entry,2,FALSE))</f>
        <v>Lauren Madine</v>
      </c>
      <c r="E120" s="12" t="str">
        <f t="shared" ref="E120:E129" si="41">IF(ISBLANK(C120),"",VLOOKUP(C120,Entry,3,FALSE))</f>
        <v>East Down AC</v>
      </c>
      <c r="F120" s="13">
        <f t="shared" ref="F120:F129" si="42">IF(ISBLANK(C120),"",VLOOKUP(C120,Entry,4,FALSE))</f>
        <v>38654</v>
      </c>
      <c r="G120" s="12" t="str">
        <f t="shared" ref="G120:G129" si="43">IF(ISBLANK(C120),"",VLOOKUP(C120,Entry,7,FALSE))</f>
        <v>U15</v>
      </c>
      <c r="J120" s="1"/>
      <c r="K120" s="1"/>
      <c r="M120" t="str">
        <f t="shared" ref="M120:M129" si="44">IF(ISBLANK(L120),"",VLOOKUP(L120,Entry,2,FALSE))</f>
        <v/>
      </c>
      <c r="N120" t="str">
        <f t="shared" ref="N120:N129" si="45">IF(ISBLANK(L120),"",VLOOKUP(L120,Entry,3,FALSE))</f>
        <v/>
      </c>
      <c r="O120" s="2" t="str">
        <f t="shared" ref="O120:O129" si="46">IF(ISBLANK(L120),"",VLOOKUP(L120,Entry,4,FALSE))</f>
        <v/>
      </c>
      <c r="P120" t="str">
        <f t="shared" ref="P120:P129" si="47">IF(ISBLANK(L120),"",VLOOKUP(L120,Entry,7,FALSE))</f>
        <v/>
      </c>
    </row>
    <row r="121" spans="1:16" x14ac:dyDescent="0.25">
      <c r="A121" s="9">
        <v>2</v>
      </c>
      <c r="B121" s="9" t="s">
        <v>67</v>
      </c>
      <c r="C121" s="12">
        <v>165</v>
      </c>
      <c r="D121" s="12" t="str">
        <f t="shared" si="40"/>
        <v>Anna Gardiner</v>
      </c>
      <c r="E121" s="12" t="str">
        <f t="shared" si="41"/>
        <v>East Down AC</v>
      </c>
      <c r="F121" s="13">
        <f t="shared" si="42"/>
        <v>38806</v>
      </c>
      <c r="G121" s="12" t="str">
        <f t="shared" si="43"/>
        <v>U15</v>
      </c>
      <c r="J121" s="1"/>
      <c r="K121" s="1"/>
      <c r="M121" t="str">
        <f t="shared" si="44"/>
        <v/>
      </c>
      <c r="N121" t="str">
        <f t="shared" si="45"/>
        <v/>
      </c>
      <c r="O121" s="2" t="str">
        <f t="shared" si="46"/>
        <v/>
      </c>
      <c r="P121" t="str">
        <f t="shared" si="47"/>
        <v/>
      </c>
    </row>
    <row r="122" spans="1:16" x14ac:dyDescent="0.25">
      <c r="A122" s="9">
        <v>3</v>
      </c>
      <c r="B122" s="9" t="s">
        <v>68</v>
      </c>
      <c r="C122" s="12">
        <v>186</v>
      </c>
      <c r="D122" s="12" t="str">
        <f t="shared" si="40"/>
        <v>Amelia Tyler</v>
      </c>
      <c r="E122" s="12" t="str">
        <f t="shared" si="41"/>
        <v>North Down AC</v>
      </c>
      <c r="F122" s="13">
        <f t="shared" si="42"/>
        <v>37355</v>
      </c>
      <c r="G122" s="12" t="str">
        <f t="shared" si="43"/>
        <v>U20</v>
      </c>
      <c r="J122" s="1"/>
      <c r="K122" s="1"/>
      <c r="M122" t="str">
        <f t="shared" si="44"/>
        <v/>
      </c>
      <c r="N122" t="str">
        <f t="shared" si="45"/>
        <v/>
      </c>
      <c r="O122" s="2" t="str">
        <f t="shared" si="46"/>
        <v/>
      </c>
      <c r="P122" t="str">
        <f t="shared" si="47"/>
        <v/>
      </c>
    </row>
    <row r="123" spans="1:16" x14ac:dyDescent="0.25">
      <c r="A123" s="9">
        <v>4</v>
      </c>
      <c r="B123" s="9" t="s">
        <v>69</v>
      </c>
      <c r="C123" s="12">
        <v>177</v>
      </c>
      <c r="D123" s="12" t="str">
        <f t="shared" si="40"/>
        <v>Rebecca Rossiter</v>
      </c>
      <c r="E123" s="12" t="str">
        <f t="shared" si="41"/>
        <v>Loughview AC</v>
      </c>
      <c r="F123" s="13">
        <f t="shared" si="42"/>
        <v>39117</v>
      </c>
      <c r="G123" s="12" t="str">
        <f t="shared" si="43"/>
        <v>U13</v>
      </c>
      <c r="J123" s="1"/>
      <c r="K123" s="1"/>
      <c r="M123" t="str">
        <f t="shared" si="44"/>
        <v/>
      </c>
      <c r="N123" t="str">
        <f t="shared" si="45"/>
        <v/>
      </c>
      <c r="O123" s="2" t="str">
        <f t="shared" si="46"/>
        <v/>
      </c>
      <c r="P123" t="str">
        <f t="shared" si="47"/>
        <v/>
      </c>
    </row>
    <row r="124" spans="1:16" x14ac:dyDescent="0.25">
      <c r="A124" s="9">
        <v>5</v>
      </c>
      <c r="B124" s="9" t="s">
        <v>70</v>
      </c>
      <c r="C124" s="12">
        <v>147</v>
      </c>
      <c r="D124" s="12" t="str">
        <f t="shared" si="40"/>
        <v>Bryanna Catney</v>
      </c>
      <c r="E124" s="12" t="str">
        <f t="shared" si="41"/>
        <v>North Down AC</v>
      </c>
      <c r="F124" s="13">
        <f t="shared" si="42"/>
        <v>37601</v>
      </c>
      <c r="G124" s="12" t="str">
        <f t="shared" si="43"/>
        <v>U17</v>
      </c>
      <c r="J124" s="1"/>
      <c r="K124" s="1"/>
      <c r="M124" t="str">
        <f t="shared" si="44"/>
        <v/>
      </c>
      <c r="N124" t="str">
        <f t="shared" si="45"/>
        <v/>
      </c>
      <c r="O124" s="2" t="str">
        <f t="shared" si="46"/>
        <v/>
      </c>
      <c r="P124" t="str">
        <f t="shared" si="47"/>
        <v/>
      </c>
    </row>
    <row r="125" spans="1:16" x14ac:dyDescent="0.25">
      <c r="A125" s="9">
        <v>6</v>
      </c>
      <c r="B125" s="9" t="s">
        <v>71</v>
      </c>
      <c r="C125" s="12">
        <v>14</v>
      </c>
      <c r="D125" s="12" t="str">
        <f t="shared" si="40"/>
        <v>Holly Diamond</v>
      </c>
      <c r="E125" s="12" t="str">
        <f t="shared" si="41"/>
        <v>North Belfast Harriers</v>
      </c>
      <c r="F125" s="13">
        <f t="shared" si="42"/>
        <v>37942</v>
      </c>
      <c r="G125" s="12" t="str">
        <f t="shared" si="43"/>
        <v>U17</v>
      </c>
      <c r="J125" s="1"/>
      <c r="K125" s="1"/>
      <c r="M125" t="str">
        <f t="shared" si="44"/>
        <v/>
      </c>
      <c r="N125" t="str">
        <f t="shared" si="45"/>
        <v/>
      </c>
      <c r="O125" s="2" t="str">
        <f t="shared" si="46"/>
        <v/>
      </c>
      <c r="P125" t="str">
        <f t="shared" si="47"/>
        <v/>
      </c>
    </row>
    <row r="126" spans="1:16" x14ac:dyDescent="0.25">
      <c r="A126" s="9">
        <v>7</v>
      </c>
      <c r="B126" s="9" t="s">
        <v>72</v>
      </c>
      <c r="C126" s="12">
        <v>163</v>
      </c>
      <c r="D126" s="12" t="str">
        <f t="shared" si="40"/>
        <v>Cara Trainor</v>
      </c>
      <c r="E126" s="12" t="str">
        <f t="shared" si="41"/>
        <v>East Down AC</v>
      </c>
      <c r="F126" s="13">
        <f t="shared" si="42"/>
        <v>38857</v>
      </c>
      <c r="G126" s="12" t="str">
        <f t="shared" si="43"/>
        <v>U15</v>
      </c>
      <c r="J126" s="1"/>
      <c r="K126" s="1"/>
      <c r="M126" t="str">
        <f t="shared" si="44"/>
        <v/>
      </c>
      <c r="N126" t="str">
        <f t="shared" si="45"/>
        <v/>
      </c>
      <c r="O126" s="2" t="str">
        <f t="shared" si="46"/>
        <v/>
      </c>
      <c r="P126" t="str">
        <f t="shared" si="47"/>
        <v/>
      </c>
    </row>
    <row r="127" spans="1:16" x14ac:dyDescent="0.25">
      <c r="A127" s="9">
        <v>8</v>
      </c>
      <c r="B127" s="9" t="s">
        <v>73</v>
      </c>
      <c r="C127" s="12">
        <v>159</v>
      </c>
      <c r="D127" s="12" t="str">
        <f t="shared" si="40"/>
        <v>Emily Burns</v>
      </c>
      <c r="E127" s="12" t="str">
        <f t="shared" si="41"/>
        <v>East Down AC</v>
      </c>
      <c r="F127" s="13">
        <f t="shared" si="42"/>
        <v>39045</v>
      </c>
      <c r="G127" s="12" t="str">
        <f t="shared" si="43"/>
        <v>U13</v>
      </c>
      <c r="J127" s="1"/>
      <c r="K127" s="1"/>
      <c r="M127" t="str">
        <f t="shared" si="44"/>
        <v/>
      </c>
      <c r="N127" t="str">
        <f t="shared" si="45"/>
        <v/>
      </c>
      <c r="O127" s="2" t="str">
        <f t="shared" si="46"/>
        <v/>
      </c>
      <c r="P127" t="str">
        <f t="shared" si="47"/>
        <v/>
      </c>
    </row>
    <row r="128" spans="1:16" x14ac:dyDescent="0.25">
      <c r="A128" s="9">
        <v>9</v>
      </c>
      <c r="B128" s="9" t="s">
        <v>74</v>
      </c>
      <c r="C128" s="12">
        <v>148</v>
      </c>
      <c r="D128" s="12" t="str">
        <f t="shared" si="40"/>
        <v>Rachel Gillespie</v>
      </c>
      <c r="E128" s="12" t="str">
        <f t="shared" si="41"/>
        <v>North Down AC</v>
      </c>
      <c r="F128" s="13">
        <f t="shared" si="42"/>
        <v>37561</v>
      </c>
      <c r="G128" s="12" t="str">
        <f t="shared" si="43"/>
        <v>U17</v>
      </c>
      <c r="J128" s="1"/>
      <c r="K128" s="1"/>
      <c r="M128" t="str">
        <f t="shared" si="44"/>
        <v/>
      </c>
      <c r="N128" t="str">
        <f t="shared" si="45"/>
        <v/>
      </c>
      <c r="O128" s="2" t="str">
        <f t="shared" si="46"/>
        <v/>
      </c>
      <c r="P128" t="str">
        <f t="shared" si="47"/>
        <v/>
      </c>
    </row>
    <row r="129" spans="1:16" x14ac:dyDescent="0.25">
      <c r="A129" s="9">
        <v>10</v>
      </c>
      <c r="B129" s="9" t="s">
        <v>75</v>
      </c>
      <c r="C129" s="12">
        <v>192</v>
      </c>
      <c r="D129" s="12" t="str">
        <f t="shared" si="40"/>
        <v>Hollie Massey</v>
      </c>
      <c r="E129" s="12" t="str">
        <f t="shared" si="41"/>
        <v>North Down AC</v>
      </c>
      <c r="F129" s="13">
        <f t="shared" si="42"/>
        <v>38387</v>
      </c>
      <c r="G129" s="12" t="str">
        <f t="shared" si="43"/>
        <v>U15</v>
      </c>
      <c r="J129" s="1"/>
      <c r="K129" s="1"/>
      <c r="M129" t="str">
        <f t="shared" si="44"/>
        <v/>
      </c>
      <c r="N129" t="str">
        <f t="shared" si="45"/>
        <v/>
      </c>
      <c r="O129" s="2" t="str">
        <f t="shared" si="46"/>
        <v/>
      </c>
      <c r="P129" t="str">
        <f t="shared" si="47"/>
        <v/>
      </c>
    </row>
    <row r="130" spans="1:16" x14ac:dyDescent="0.25">
      <c r="D130" t="str">
        <f t="shared" ref="D130:D146" si="48">IF(ISBLANK(C130),"",VLOOKUP(C130,Entry,2,FALSE))</f>
        <v/>
      </c>
      <c r="E130" t="str">
        <f t="shared" ref="E130:E146" si="49">IF(ISBLANK(C130),"",VLOOKUP(C130,Entry,3,FALSE))</f>
        <v/>
      </c>
      <c r="F130" s="2" t="str">
        <f t="shared" ref="F130:F146" si="50">IF(ISBLANK(C130),"",VLOOKUP(C130,Entry,4,FALSE))</f>
        <v/>
      </c>
      <c r="G130" t="str">
        <f t="shared" ref="G130:G146" si="51">IF(ISBLANK(C130),"",VLOOKUP(C130,Entry,7,FALSE))</f>
        <v/>
      </c>
      <c r="J130" s="1"/>
      <c r="K130" s="1"/>
      <c r="M130" t="str">
        <f t="shared" ref="M130:M146" si="52">IF(ISBLANK(L130),"",VLOOKUP(L130,Entry,2,FALSE))</f>
        <v/>
      </c>
      <c r="N130" t="str">
        <f t="shared" ref="N130:N146" si="53">IF(ISBLANK(L130),"",VLOOKUP(L130,Entry,3,FALSE))</f>
        <v/>
      </c>
      <c r="O130" s="2" t="str">
        <f t="shared" ref="O130:O146" si="54">IF(ISBLANK(L130),"",VLOOKUP(L130,Entry,4,FALSE))</f>
        <v/>
      </c>
      <c r="P130" t="str">
        <f t="shared" ref="P130:P146" si="55">IF(ISBLANK(L130),"",VLOOKUP(L130,Entry,7,FALSE))</f>
        <v/>
      </c>
    </row>
    <row r="131" spans="1:16" x14ac:dyDescent="0.25">
      <c r="D131" t="str">
        <f t="shared" si="48"/>
        <v/>
      </c>
      <c r="E131" t="str">
        <f t="shared" si="49"/>
        <v/>
      </c>
      <c r="F131" s="2" t="str">
        <f t="shared" si="50"/>
        <v/>
      </c>
      <c r="G131" t="str">
        <f t="shared" si="51"/>
        <v/>
      </c>
      <c r="J131" s="1"/>
      <c r="K131" s="1"/>
      <c r="M131" t="str">
        <f t="shared" si="52"/>
        <v/>
      </c>
      <c r="N131" t="str">
        <f t="shared" si="53"/>
        <v/>
      </c>
      <c r="O131" s="2" t="str">
        <f t="shared" si="54"/>
        <v/>
      </c>
      <c r="P131" t="str">
        <f t="shared" si="55"/>
        <v/>
      </c>
    </row>
    <row r="132" spans="1:16" s="5" customFormat="1" ht="18.75" x14ac:dyDescent="0.3">
      <c r="A132" s="4" t="s">
        <v>49</v>
      </c>
      <c r="B132" s="4"/>
      <c r="F132" s="6"/>
      <c r="J132" s="4"/>
    </row>
    <row r="133" spans="1:16" s="5" customFormat="1" ht="18.75" x14ac:dyDescent="0.3">
      <c r="A133" s="4" t="s">
        <v>51</v>
      </c>
      <c r="B133" s="4"/>
      <c r="F133" s="6"/>
      <c r="J133" s="4"/>
    </row>
    <row r="134" spans="1:16" s="1" customFormat="1" x14ac:dyDescent="0.25">
      <c r="A134" s="9" t="s">
        <v>7</v>
      </c>
      <c r="B134" s="9" t="s">
        <v>8</v>
      </c>
      <c r="C134" s="9" t="s">
        <v>9</v>
      </c>
      <c r="D134" s="9" t="s">
        <v>10</v>
      </c>
      <c r="E134" s="9" t="s">
        <v>11</v>
      </c>
      <c r="F134" s="10" t="s">
        <v>12</v>
      </c>
      <c r="G134" s="9" t="s">
        <v>13</v>
      </c>
      <c r="O134" s="11"/>
    </row>
    <row r="135" spans="1:16" x14ac:dyDescent="0.25">
      <c r="A135" s="9">
        <v>1</v>
      </c>
      <c r="B135" s="9" t="s">
        <v>52</v>
      </c>
      <c r="C135" s="12">
        <v>194</v>
      </c>
      <c r="D135" s="12" t="str">
        <f t="shared" ref="D135:D144" si="56">IF(ISBLANK(C135),"",VLOOKUP(C135,Entry,2,FALSE))</f>
        <v>Cameron McCaughey</v>
      </c>
      <c r="E135" s="12" t="str">
        <f t="shared" ref="E135:E144" si="57">IF(ISBLANK(C135),"",VLOOKUP(C135,Entry,3,FALSE))</f>
        <v>Loughview AC</v>
      </c>
      <c r="F135" s="13">
        <f t="shared" ref="F135:F144" si="58">IF(ISBLANK(C135),"",VLOOKUP(C135,Entry,4,FALSE))</f>
        <v>37805</v>
      </c>
      <c r="G135" s="12" t="str">
        <f t="shared" ref="G135:G144" si="59">IF(ISBLANK(C135),"",VLOOKUP(C135,Entry,7,FALSE))</f>
        <v>U17</v>
      </c>
      <c r="J135" s="1"/>
      <c r="K135" s="1"/>
      <c r="M135" t="str">
        <f t="shared" ref="M135:M144" si="60">IF(ISBLANK(L135),"",VLOOKUP(L135,Entry,2,FALSE))</f>
        <v/>
      </c>
      <c r="N135" t="str">
        <f t="shared" ref="N135:N144" si="61">IF(ISBLANK(L135),"",VLOOKUP(L135,Entry,3,FALSE))</f>
        <v/>
      </c>
      <c r="O135" s="2" t="str">
        <f t="shared" ref="O135:O144" si="62">IF(ISBLANK(L135),"",VLOOKUP(L135,Entry,4,FALSE))</f>
        <v/>
      </c>
      <c r="P135" t="str">
        <f t="shared" ref="P135:P144" si="63">IF(ISBLANK(L135),"",VLOOKUP(L135,Entry,7,FALSE))</f>
        <v/>
      </c>
    </row>
    <row r="136" spans="1:16" x14ac:dyDescent="0.25">
      <c r="A136" s="9">
        <v>2</v>
      </c>
      <c r="B136" s="9" t="s">
        <v>53</v>
      </c>
      <c r="C136" s="12">
        <v>197</v>
      </c>
      <c r="D136" s="12" t="str">
        <f t="shared" si="56"/>
        <v>Jack Logan</v>
      </c>
      <c r="E136" s="12" t="str">
        <f t="shared" si="57"/>
        <v>North Down AC</v>
      </c>
      <c r="F136" s="13">
        <f t="shared" si="58"/>
        <v>37067</v>
      </c>
      <c r="G136" s="12" t="str">
        <f t="shared" si="59"/>
        <v>U20</v>
      </c>
      <c r="J136" s="1"/>
      <c r="K136" s="1"/>
      <c r="M136" t="str">
        <f t="shared" si="60"/>
        <v/>
      </c>
      <c r="N136" t="str">
        <f t="shared" si="61"/>
        <v/>
      </c>
      <c r="O136" s="2" t="str">
        <f t="shared" si="62"/>
        <v/>
      </c>
      <c r="P136" t="str">
        <f t="shared" si="63"/>
        <v/>
      </c>
    </row>
    <row r="137" spans="1:16" x14ac:dyDescent="0.25">
      <c r="A137" s="9">
        <v>3</v>
      </c>
      <c r="B137" s="9" t="s">
        <v>54</v>
      </c>
      <c r="C137" s="12">
        <v>151</v>
      </c>
      <c r="D137" s="12" t="str">
        <f t="shared" si="56"/>
        <v>Ryan Lynas</v>
      </c>
      <c r="E137" s="12" t="str">
        <f t="shared" si="57"/>
        <v>North Down AC</v>
      </c>
      <c r="F137" s="13">
        <f t="shared" si="58"/>
        <v>38510</v>
      </c>
      <c r="G137" s="12" t="str">
        <f t="shared" si="59"/>
        <v>U15</v>
      </c>
      <c r="J137" s="1"/>
      <c r="K137" s="1"/>
      <c r="M137" t="str">
        <f t="shared" si="60"/>
        <v/>
      </c>
      <c r="N137" t="str">
        <f t="shared" si="61"/>
        <v/>
      </c>
      <c r="O137" s="2" t="str">
        <f t="shared" si="62"/>
        <v/>
      </c>
      <c r="P137" t="str">
        <f t="shared" si="63"/>
        <v/>
      </c>
    </row>
    <row r="138" spans="1:16" x14ac:dyDescent="0.25">
      <c r="A138" s="9">
        <v>4</v>
      </c>
      <c r="B138" s="9" t="s">
        <v>55</v>
      </c>
      <c r="C138" s="12">
        <v>193</v>
      </c>
      <c r="D138" s="12" t="str">
        <f t="shared" si="56"/>
        <v>Jamie Gaw</v>
      </c>
      <c r="E138" s="12" t="str">
        <f t="shared" si="57"/>
        <v>North Down AC</v>
      </c>
      <c r="F138" s="13">
        <f t="shared" si="58"/>
        <v>38543</v>
      </c>
      <c r="G138" s="12" t="str">
        <f t="shared" si="59"/>
        <v>U15</v>
      </c>
      <c r="J138" s="1"/>
      <c r="K138" s="1"/>
      <c r="M138" t="str">
        <f t="shared" si="60"/>
        <v/>
      </c>
      <c r="N138" t="str">
        <f t="shared" si="61"/>
        <v/>
      </c>
      <c r="O138" s="2" t="str">
        <f t="shared" si="62"/>
        <v/>
      </c>
      <c r="P138" t="str">
        <f t="shared" si="63"/>
        <v/>
      </c>
    </row>
    <row r="139" spans="1:16" x14ac:dyDescent="0.25">
      <c r="A139" s="9">
        <v>5</v>
      </c>
      <c r="B139" s="9" t="s">
        <v>56</v>
      </c>
      <c r="C139" s="12">
        <v>126</v>
      </c>
      <c r="D139" s="12" t="str">
        <f t="shared" si="56"/>
        <v>Mackenzie Murray</v>
      </c>
      <c r="E139" s="12" t="str">
        <f t="shared" si="57"/>
        <v>East Down AC</v>
      </c>
      <c r="F139" s="13">
        <f t="shared" si="58"/>
        <v>38259</v>
      </c>
      <c r="G139" s="12" t="str">
        <f t="shared" si="59"/>
        <v>U15</v>
      </c>
      <c r="J139" s="1"/>
      <c r="K139" s="1"/>
      <c r="M139" t="str">
        <f t="shared" si="60"/>
        <v/>
      </c>
      <c r="N139" t="str">
        <f t="shared" si="61"/>
        <v/>
      </c>
      <c r="O139" s="2" t="str">
        <f t="shared" si="62"/>
        <v/>
      </c>
      <c r="P139" t="str">
        <f t="shared" si="63"/>
        <v/>
      </c>
    </row>
    <row r="140" spans="1:16" x14ac:dyDescent="0.25">
      <c r="A140" s="9">
        <v>6</v>
      </c>
      <c r="B140" s="9" t="s">
        <v>57</v>
      </c>
      <c r="C140" s="12">
        <v>191</v>
      </c>
      <c r="D140" s="12" t="str">
        <f t="shared" si="56"/>
        <v>Kyle Thompson</v>
      </c>
      <c r="E140" s="12" t="str">
        <f t="shared" si="57"/>
        <v>Regent School</v>
      </c>
      <c r="F140" s="13">
        <f t="shared" si="58"/>
        <v>38463</v>
      </c>
      <c r="G140" s="12" t="str">
        <f t="shared" si="59"/>
        <v>U15</v>
      </c>
      <c r="J140" s="1"/>
      <c r="K140" s="1"/>
      <c r="M140" t="str">
        <f t="shared" si="60"/>
        <v/>
      </c>
      <c r="N140" t="str">
        <f t="shared" si="61"/>
        <v/>
      </c>
      <c r="O140" s="2" t="str">
        <f t="shared" si="62"/>
        <v/>
      </c>
      <c r="P140" t="str">
        <f t="shared" si="63"/>
        <v/>
      </c>
    </row>
    <row r="141" spans="1:16" x14ac:dyDescent="0.25">
      <c r="A141" s="9">
        <v>7</v>
      </c>
      <c r="B141" s="9" t="s">
        <v>58</v>
      </c>
      <c r="C141" s="12">
        <v>170</v>
      </c>
      <c r="D141" s="12" t="str">
        <f t="shared" si="56"/>
        <v>Samuel Miller</v>
      </c>
      <c r="E141" s="12" t="str">
        <f t="shared" si="57"/>
        <v>Ballymena &amp; Antrim AC</v>
      </c>
      <c r="F141" s="13">
        <f t="shared" si="58"/>
        <v>28314</v>
      </c>
      <c r="G141" s="12" t="str">
        <f t="shared" si="59"/>
        <v>M40</v>
      </c>
      <c r="J141" s="1"/>
      <c r="K141" s="1"/>
      <c r="M141" t="str">
        <f t="shared" si="60"/>
        <v/>
      </c>
      <c r="N141" t="str">
        <f t="shared" si="61"/>
        <v/>
      </c>
      <c r="O141" s="2" t="str">
        <f t="shared" si="62"/>
        <v/>
      </c>
      <c r="P141" t="str">
        <f t="shared" si="63"/>
        <v/>
      </c>
    </row>
    <row r="142" spans="1:16" x14ac:dyDescent="0.25">
      <c r="A142" s="9">
        <v>8</v>
      </c>
      <c r="B142" s="9" t="s">
        <v>59</v>
      </c>
      <c r="C142" s="12">
        <v>155</v>
      </c>
      <c r="D142" s="12" t="str">
        <f t="shared" si="56"/>
        <v>Oliver Playfair</v>
      </c>
      <c r="E142" s="12" t="str">
        <f t="shared" si="57"/>
        <v>North Down AC</v>
      </c>
      <c r="F142" s="13">
        <f t="shared" si="58"/>
        <v>39231</v>
      </c>
      <c r="G142" s="12" t="str">
        <f t="shared" si="59"/>
        <v>U13</v>
      </c>
      <c r="J142" s="1"/>
      <c r="K142" s="1"/>
      <c r="M142" t="str">
        <f t="shared" si="60"/>
        <v/>
      </c>
      <c r="N142" t="str">
        <f t="shared" si="61"/>
        <v/>
      </c>
      <c r="O142" s="2" t="str">
        <f t="shared" si="62"/>
        <v/>
      </c>
      <c r="P142" t="str">
        <f t="shared" si="63"/>
        <v/>
      </c>
    </row>
    <row r="143" spans="1:16" x14ac:dyDescent="0.25">
      <c r="A143" s="9">
        <v>9</v>
      </c>
      <c r="B143" s="9" t="s">
        <v>60</v>
      </c>
      <c r="C143" s="12">
        <v>178</v>
      </c>
      <c r="D143" s="12" t="str">
        <f t="shared" si="56"/>
        <v>Tom Martin</v>
      </c>
      <c r="E143" s="12" t="str">
        <f t="shared" si="57"/>
        <v>Loughview AC</v>
      </c>
      <c r="F143" s="13">
        <f t="shared" si="58"/>
        <v>38945</v>
      </c>
      <c r="G143" s="12" t="str">
        <f t="shared" si="59"/>
        <v>U15</v>
      </c>
      <c r="J143" s="1"/>
      <c r="K143" s="1"/>
      <c r="M143" t="str">
        <f t="shared" si="60"/>
        <v/>
      </c>
      <c r="N143" t="str">
        <f t="shared" si="61"/>
        <v/>
      </c>
      <c r="O143" s="2" t="str">
        <f t="shared" si="62"/>
        <v/>
      </c>
      <c r="P143" t="str">
        <f t="shared" si="63"/>
        <v/>
      </c>
    </row>
    <row r="144" spans="1:16" x14ac:dyDescent="0.25">
      <c r="A144" s="9">
        <v>10</v>
      </c>
      <c r="B144" s="9" t="s">
        <v>61</v>
      </c>
      <c r="C144" s="12">
        <v>179</v>
      </c>
      <c r="D144" s="12" t="str">
        <f t="shared" si="56"/>
        <v>Thomas McCuskar</v>
      </c>
      <c r="E144" s="12" t="str">
        <f t="shared" si="57"/>
        <v>Loughview AC</v>
      </c>
      <c r="F144" s="13">
        <f t="shared" si="58"/>
        <v>38329</v>
      </c>
      <c r="G144" s="12" t="str">
        <f t="shared" si="59"/>
        <v>U15</v>
      </c>
      <c r="J144" s="1"/>
      <c r="K144" s="1"/>
      <c r="M144" t="str">
        <f t="shared" si="60"/>
        <v/>
      </c>
      <c r="N144" t="str">
        <f t="shared" si="61"/>
        <v/>
      </c>
      <c r="O144" s="2" t="str">
        <f t="shared" si="62"/>
        <v/>
      </c>
      <c r="P144" t="str">
        <f t="shared" si="63"/>
        <v/>
      </c>
    </row>
    <row r="145" spans="1:16" x14ac:dyDescent="0.25">
      <c r="D145" t="str">
        <f t="shared" si="48"/>
        <v/>
      </c>
      <c r="E145" t="str">
        <f t="shared" si="49"/>
        <v/>
      </c>
      <c r="F145" s="2" t="str">
        <f t="shared" si="50"/>
        <v/>
      </c>
      <c r="G145" t="str">
        <f t="shared" si="51"/>
        <v/>
      </c>
      <c r="J145" s="1"/>
      <c r="K145" s="1"/>
      <c r="M145" t="str">
        <f t="shared" si="52"/>
        <v/>
      </c>
      <c r="N145" t="str">
        <f t="shared" si="53"/>
        <v/>
      </c>
      <c r="O145" s="2" t="str">
        <f t="shared" si="54"/>
        <v/>
      </c>
      <c r="P145" t="str">
        <f t="shared" si="55"/>
        <v/>
      </c>
    </row>
    <row r="146" spans="1:16" x14ac:dyDescent="0.25">
      <c r="D146" t="str">
        <f t="shared" si="48"/>
        <v/>
      </c>
      <c r="E146" t="str">
        <f t="shared" si="49"/>
        <v/>
      </c>
      <c r="F146" s="2" t="str">
        <f t="shared" si="50"/>
        <v/>
      </c>
      <c r="G146" t="str">
        <f t="shared" si="51"/>
        <v/>
      </c>
      <c r="J146" s="1"/>
      <c r="K146" s="1"/>
      <c r="M146" t="str">
        <f t="shared" si="52"/>
        <v/>
      </c>
      <c r="N146" t="str">
        <f t="shared" si="53"/>
        <v/>
      </c>
      <c r="O146" s="2" t="str">
        <f t="shared" si="54"/>
        <v/>
      </c>
      <c r="P146" t="str">
        <f t="shared" si="55"/>
        <v/>
      </c>
    </row>
    <row r="147" spans="1:16" s="5" customFormat="1" ht="18.75" x14ac:dyDescent="0.3">
      <c r="A147" s="4" t="s">
        <v>62</v>
      </c>
      <c r="B147" s="4"/>
      <c r="F147" s="6"/>
      <c r="J147" s="4"/>
    </row>
    <row r="148" spans="1:16" s="5" customFormat="1" ht="18.75" x14ac:dyDescent="0.3">
      <c r="A148" s="4" t="s">
        <v>63</v>
      </c>
      <c r="B148" s="4"/>
      <c r="F148" s="6"/>
      <c r="J148" s="4"/>
    </row>
    <row r="149" spans="1:16" s="1" customFormat="1" x14ac:dyDescent="0.25">
      <c r="A149" s="9" t="s">
        <v>7</v>
      </c>
      <c r="B149" s="9" t="s">
        <v>8</v>
      </c>
      <c r="C149" s="9" t="s">
        <v>9</v>
      </c>
      <c r="D149" s="9" t="s">
        <v>10</v>
      </c>
      <c r="E149" s="9" t="s">
        <v>11</v>
      </c>
      <c r="F149" s="10" t="s">
        <v>12</v>
      </c>
      <c r="G149" s="9" t="s">
        <v>13</v>
      </c>
      <c r="O149" s="11"/>
    </row>
    <row r="150" spans="1:16" x14ac:dyDescent="0.25">
      <c r="A150" s="9">
        <v>1</v>
      </c>
      <c r="B150" s="9">
        <v>61.6</v>
      </c>
      <c r="C150" s="12">
        <v>118</v>
      </c>
      <c r="D150" s="12" t="str">
        <f t="shared" ref="D150:D152" si="64">IF(ISBLANK(C150),"",VLOOKUP(C150,Entry,2,FALSE))</f>
        <v>Niamh Fenlon</v>
      </c>
      <c r="E150" s="12" t="str">
        <f t="shared" ref="E150:E152" si="65">IF(ISBLANK(C150),"",VLOOKUP(C150,Entry,3,FALSE))</f>
        <v>North Down AC</v>
      </c>
      <c r="F150" s="13">
        <f t="shared" ref="F150:F152" si="66">IF(ISBLANK(C150),"",VLOOKUP(C150,Entry,4,FALSE))</f>
        <v>38628</v>
      </c>
      <c r="G150" s="12" t="str">
        <f t="shared" ref="G150:G152" si="67">IF(ISBLANK(C150),"",VLOOKUP(C150,Entry,7,FALSE))</f>
        <v>U15</v>
      </c>
      <c r="J150" s="1"/>
      <c r="K150" s="1"/>
      <c r="M150" t="str">
        <f t="shared" ref="M150:M152" si="68">IF(ISBLANK(L150),"",VLOOKUP(L150,Entry,2,FALSE))</f>
        <v/>
      </c>
      <c r="N150" t="str">
        <f t="shared" ref="N150:N152" si="69">IF(ISBLANK(L150),"",VLOOKUP(L150,Entry,3,FALSE))</f>
        <v/>
      </c>
      <c r="O150" s="2" t="str">
        <f t="shared" ref="O150:O152" si="70">IF(ISBLANK(L150),"",VLOOKUP(L150,Entry,4,FALSE))</f>
        <v/>
      </c>
      <c r="P150" t="str">
        <f t="shared" ref="P150:P152" si="71">IF(ISBLANK(L150),"",VLOOKUP(L150,Entry,7,FALSE))</f>
        <v/>
      </c>
    </row>
    <row r="151" spans="1:16" x14ac:dyDescent="0.25">
      <c r="A151" s="9">
        <v>2</v>
      </c>
      <c r="B151" s="9">
        <v>63.7</v>
      </c>
      <c r="C151" s="12">
        <v>146</v>
      </c>
      <c r="D151" s="12" t="str">
        <f t="shared" si="64"/>
        <v>Megan Briggs</v>
      </c>
      <c r="E151" s="12" t="str">
        <f t="shared" si="65"/>
        <v>North Down AC</v>
      </c>
      <c r="F151" s="13">
        <f t="shared" si="66"/>
        <v>37643</v>
      </c>
      <c r="G151" s="12" t="str">
        <f t="shared" si="67"/>
        <v>U17</v>
      </c>
      <c r="J151" s="1"/>
      <c r="K151" s="1"/>
      <c r="M151" t="str">
        <f t="shared" si="68"/>
        <v/>
      </c>
      <c r="N151" t="str">
        <f t="shared" si="69"/>
        <v/>
      </c>
      <c r="O151" s="2" t="str">
        <f t="shared" si="70"/>
        <v/>
      </c>
      <c r="P151" t="str">
        <f t="shared" si="71"/>
        <v/>
      </c>
    </row>
    <row r="152" spans="1:16" x14ac:dyDescent="0.25">
      <c r="A152" s="9">
        <v>3</v>
      </c>
      <c r="B152" s="9">
        <v>67.599999999999994</v>
      </c>
      <c r="C152" s="12">
        <v>138</v>
      </c>
      <c r="D152" s="12" t="str">
        <f t="shared" si="64"/>
        <v>Niamh McCorry</v>
      </c>
      <c r="E152" s="12" t="str">
        <f t="shared" si="65"/>
        <v>Annalee AC</v>
      </c>
      <c r="F152" s="13">
        <f t="shared" si="66"/>
        <v>37633</v>
      </c>
      <c r="G152" s="12" t="str">
        <f t="shared" si="67"/>
        <v>U17</v>
      </c>
      <c r="J152" s="1"/>
      <c r="K152" s="1"/>
      <c r="M152" t="str">
        <f t="shared" si="68"/>
        <v/>
      </c>
      <c r="N152" t="str">
        <f t="shared" si="69"/>
        <v/>
      </c>
      <c r="O152" s="2" t="str">
        <f t="shared" si="70"/>
        <v/>
      </c>
      <c r="P152" t="str">
        <f t="shared" si="71"/>
        <v/>
      </c>
    </row>
    <row r="153" spans="1:16" x14ac:dyDescent="0.25">
      <c r="D153" t="str">
        <f t="shared" ref="D153:D174" si="72">IF(ISBLANK(C153),"",VLOOKUP(C153,Entry,2,FALSE))</f>
        <v/>
      </c>
      <c r="E153" t="str">
        <f t="shared" ref="E153:E174" si="73">IF(ISBLANK(C153),"",VLOOKUP(C153,Entry,3,FALSE))</f>
        <v/>
      </c>
      <c r="F153" s="2" t="str">
        <f t="shared" ref="F153:F174" si="74">IF(ISBLANK(C153),"",VLOOKUP(C153,Entry,4,FALSE))</f>
        <v/>
      </c>
      <c r="G153" t="str">
        <f t="shared" ref="G153:G174" si="75">IF(ISBLANK(C153),"",VLOOKUP(C153,Entry,7,FALSE))</f>
        <v/>
      </c>
      <c r="J153" s="1"/>
      <c r="K153" s="1"/>
      <c r="M153" t="str">
        <f t="shared" ref="M153:M163" si="76">IF(ISBLANK(L153),"",VLOOKUP(L153,Entry,2,FALSE))</f>
        <v/>
      </c>
      <c r="N153" t="str">
        <f t="shared" ref="N153:N163" si="77">IF(ISBLANK(L153),"",VLOOKUP(L153,Entry,3,FALSE))</f>
        <v/>
      </c>
      <c r="O153" s="2" t="str">
        <f t="shared" ref="O153:O163" si="78">IF(ISBLANK(L153),"",VLOOKUP(L153,Entry,4,FALSE))</f>
        <v/>
      </c>
      <c r="P153" t="str">
        <f t="shared" ref="P153:P163" si="79">IF(ISBLANK(L153),"",VLOOKUP(L153,Entry,7,FALSE))</f>
        <v/>
      </c>
    </row>
    <row r="154" spans="1:16" x14ac:dyDescent="0.25">
      <c r="D154" t="str">
        <f t="shared" si="72"/>
        <v/>
      </c>
      <c r="E154" t="str">
        <f t="shared" si="73"/>
        <v/>
      </c>
      <c r="F154" s="2" t="str">
        <f t="shared" si="74"/>
        <v/>
      </c>
      <c r="G154" t="str">
        <f t="shared" si="75"/>
        <v/>
      </c>
      <c r="J154" s="1"/>
      <c r="K154" s="1"/>
      <c r="M154" t="str">
        <f t="shared" si="76"/>
        <v/>
      </c>
      <c r="N154" t="str">
        <f t="shared" si="77"/>
        <v/>
      </c>
      <c r="O154" s="2" t="str">
        <f t="shared" si="78"/>
        <v/>
      </c>
      <c r="P154" t="str">
        <f t="shared" si="79"/>
        <v/>
      </c>
    </row>
    <row r="155" spans="1:16" s="5" customFormat="1" ht="18.75" x14ac:dyDescent="0.3">
      <c r="A155" s="4" t="s">
        <v>62</v>
      </c>
      <c r="B155" s="4"/>
      <c r="F155" s="6"/>
      <c r="J155" s="4"/>
    </row>
    <row r="156" spans="1:16" s="5" customFormat="1" ht="18.75" x14ac:dyDescent="0.3">
      <c r="A156" s="4" t="s">
        <v>64</v>
      </c>
      <c r="B156" s="4"/>
      <c r="F156" s="6"/>
      <c r="J156" s="4"/>
    </row>
    <row r="157" spans="1:16" s="1" customFormat="1" x14ac:dyDescent="0.25">
      <c r="A157" s="9" t="s">
        <v>7</v>
      </c>
      <c r="B157" s="9" t="s">
        <v>8</v>
      </c>
      <c r="C157" s="9" t="s">
        <v>9</v>
      </c>
      <c r="D157" s="9" t="s">
        <v>10</v>
      </c>
      <c r="E157" s="9" t="s">
        <v>11</v>
      </c>
      <c r="F157" s="10" t="s">
        <v>12</v>
      </c>
      <c r="G157" s="9" t="s">
        <v>13</v>
      </c>
      <c r="O157" s="11"/>
    </row>
    <row r="158" spans="1:16" x14ac:dyDescent="0.25">
      <c r="A158" s="9">
        <v>1</v>
      </c>
      <c r="B158" s="9">
        <v>55.7</v>
      </c>
      <c r="C158" s="12">
        <v>194</v>
      </c>
      <c r="D158" s="12" t="str">
        <f t="shared" ref="D158:D161" si="80">IF(ISBLANK(C158),"",VLOOKUP(C158,Entry,2,FALSE))</f>
        <v>Cameron McCaughey</v>
      </c>
      <c r="E158" s="12" t="str">
        <f t="shared" ref="E158:E161" si="81">IF(ISBLANK(C158),"",VLOOKUP(C158,Entry,3,FALSE))</f>
        <v>Loughview AC</v>
      </c>
      <c r="F158" s="13">
        <f t="shared" ref="F158:F161" si="82">IF(ISBLANK(C158),"",VLOOKUP(C158,Entry,4,FALSE))</f>
        <v>37805</v>
      </c>
      <c r="G158" s="12" t="str">
        <f t="shared" ref="G158:G161" si="83">IF(ISBLANK(C158),"",VLOOKUP(C158,Entry,7,FALSE))</f>
        <v>U17</v>
      </c>
      <c r="J158" s="1"/>
      <c r="K158" s="1"/>
      <c r="M158" t="str">
        <f t="shared" ref="M158:M161" si="84">IF(ISBLANK(L158),"",VLOOKUP(L158,Entry,2,FALSE))</f>
        <v/>
      </c>
      <c r="N158" t="str">
        <f t="shared" ref="N158:N161" si="85">IF(ISBLANK(L158),"",VLOOKUP(L158,Entry,3,FALSE))</f>
        <v/>
      </c>
      <c r="O158" s="2" t="str">
        <f t="shared" ref="O158:O161" si="86">IF(ISBLANK(L158),"",VLOOKUP(L158,Entry,4,FALSE))</f>
        <v/>
      </c>
      <c r="P158" t="str">
        <f t="shared" ref="P158:P161" si="87">IF(ISBLANK(L158),"",VLOOKUP(L158,Entry,7,FALSE))</f>
        <v/>
      </c>
    </row>
    <row r="159" spans="1:16" x14ac:dyDescent="0.25">
      <c r="A159" s="9">
        <v>2</v>
      </c>
      <c r="B159" s="22">
        <v>60.7</v>
      </c>
      <c r="C159" s="12">
        <v>188</v>
      </c>
      <c r="D159" s="12" t="str">
        <f t="shared" si="80"/>
        <v>Philip Baillie</v>
      </c>
      <c r="E159" s="12" t="str">
        <f t="shared" si="81"/>
        <v>North Down AC</v>
      </c>
      <c r="F159" s="13">
        <f t="shared" si="82"/>
        <v>32067</v>
      </c>
      <c r="G159" s="12" t="str">
        <f t="shared" si="83"/>
        <v>MO</v>
      </c>
      <c r="J159" s="1"/>
      <c r="K159" s="1"/>
      <c r="M159" t="str">
        <f t="shared" si="84"/>
        <v/>
      </c>
      <c r="N159" t="str">
        <f t="shared" si="85"/>
        <v/>
      </c>
      <c r="O159" s="2" t="str">
        <f t="shared" si="86"/>
        <v/>
      </c>
      <c r="P159" t="str">
        <f t="shared" si="87"/>
        <v/>
      </c>
    </row>
    <row r="160" spans="1:16" x14ac:dyDescent="0.25">
      <c r="A160" s="9">
        <v>3</v>
      </c>
      <c r="B160" s="9">
        <v>63.5</v>
      </c>
      <c r="C160" s="12">
        <v>136</v>
      </c>
      <c r="D160" s="12" t="str">
        <f t="shared" si="80"/>
        <v>Alasdair Mair</v>
      </c>
      <c r="E160" s="12" t="str">
        <f t="shared" si="81"/>
        <v>North Down AC</v>
      </c>
      <c r="F160" s="13">
        <f t="shared" si="82"/>
        <v>30934</v>
      </c>
      <c r="G160" s="12" t="str">
        <f t="shared" si="83"/>
        <v>MO</v>
      </c>
      <c r="J160" s="1"/>
      <c r="K160" s="1"/>
      <c r="M160" t="str">
        <f t="shared" si="84"/>
        <v/>
      </c>
      <c r="N160" t="str">
        <f t="shared" si="85"/>
        <v/>
      </c>
      <c r="O160" s="2" t="str">
        <f t="shared" si="86"/>
        <v/>
      </c>
      <c r="P160" t="str">
        <f t="shared" si="87"/>
        <v/>
      </c>
    </row>
    <row r="161" spans="1:16" x14ac:dyDescent="0.25">
      <c r="A161" s="9">
        <v>4</v>
      </c>
      <c r="B161" s="9">
        <v>63.9</v>
      </c>
      <c r="C161" s="12">
        <v>129</v>
      </c>
      <c r="D161" s="12" t="str">
        <f t="shared" si="80"/>
        <v>Declan Hampton</v>
      </c>
      <c r="E161" s="12" t="str">
        <f t="shared" si="81"/>
        <v>East Down AC</v>
      </c>
      <c r="F161" s="13">
        <f t="shared" si="82"/>
        <v>38023</v>
      </c>
      <c r="G161" s="12" t="str">
        <f t="shared" si="83"/>
        <v>U17</v>
      </c>
      <c r="J161" s="1"/>
      <c r="K161" s="1"/>
      <c r="M161" t="str">
        <f t="shared" si="84"/>
        <v/>
      </c>
      <c r="N161" t="str">
        <f t="shared" si="85"/>
        <v/>
      </c>
      <c r="O161" s="2" t="str">
        <f t="shared" si="86"/>
        <v/>
      </c>
      <c r="P161" t="str">
        <f t="shared" si="87"/>
        <v/>
      </c>
    </row>
    <row r="162" spans="1:16" x14ac:dyDescent="0.25">
      <c r="D162" t="str">
        <f t="shared" si="72"/>
        <v/>
      </c>
      <c r="E162" t="str">
        <f t="shared" si="73"/>
        <v/>
      </c>
      <c r="F162" s="2" t="str">
        <f t="shared" si="74"/>
        <v/>
      </c>
      <c r="G162" t="str">
        <f t="shared" si="75"/>
        <v/>
      </c>
      <c r="J162" s="1"/>
      <c r="K162" s="1"/>
      <c r="M162" t="str">
        <f t="shared" si="76"/>
        <v/>
      </c>
      <c r="N162" t="str">
        <f t="shared" si="77"/>
        <v/>
      </c>
      <c r="O162" s="2" t="str">
        <f t="shared" si="78"/>
        <v/>
      </c>
      <c r="P162" t="str">
        <f t="shared" si="79"/>
        <v/>
      </c>
    </row>
    <row r="163" spans="1:16" x14ac:dyDescent="0.25">
      <c r="D163" t="str">
        <f t="shared" si="72"/>
        <v/>
      </c>
      <c r="E163" t="str">
        <f t="shared" si="73"/>
        <v/>
      </c>
      <c r="F163" s="2" t="str">
        <f t="shared" si="74"/>
        <v/>
      </c>
      <c r="G163" t="str">
        <f t="shared" si="75"/>
        <v/>
      </c>
      <c r="J163" s="1"/>
      <c r="K163" s="1"/>
      <c r="M163" t="str">
        <f t="shared" si="76"/>
        <v/>
      </c>
      <c r="N163" t="str">
        <f t="shared" si="77"/>
        <v/>
      </c>
      <c r="O163" s="2" t="str">
        <f t="shared" si="78"/>
        <v/>
      </c>
      <c r="P163" t="str">
        <f t="shared" si="79"/>
        <v/>
      </c>
    </row>
    <row r="164" spans="1:16" s="5" customFormat="1" ht="18.75" x14ac:dyDescent="0.3">
      <c r="A164" s="4" t="s">
        <v>62</v>
      </c>
      <c r="B164" s="4"/>
      <c r="F164" s="6"/>
      <c r="J164" s="4"/>
    </row>
    <row r="165" spans="1:16" s="5" customFormat="1" ht="18.75" x14ac:dyDescent="0.3">
      <c r="A165" s="4" t="s">
        <v>65</v>
      </c>
      <c r="B165" s="4"/>
      <c r="F165" s="6"/>
      <c r="J165" s="4"/>
    </row>
    <row r="166" spans="1:16" s="1" customFormat="1" x14ac:dyDescent="0.25">
      <c r="A166" s="9" t="s">
        <v>7</v>
      </c>
      <c r="B166" s="9" t="s">
        <v>8</v>
      </c>
      <c r="C166" s="9" t="s">
        <v>9</v>
      </c>
      <c r="D166" s="9" t="s">
        <v>10</v>
      </c>
      <c r="E166" s="9" t="s">
        <v>11</v>
      </c>
      <c r="F166" s="10" t="s">
        <v>12</v>
      </c>
      <c r="G166" s="9" t="s">
        <v>13</v>
      </c>
      <c r="O166" s="11"/>
    </row>
    <row r="167" spans="1:16" x14ac:dyDescent="0.25">
      <c r="A167" s="9">
        <v>1</v>
      </c>
      <c r="B167" s="9">
        <v>52.4</v>
      </c>
      <c r="C167" s="12">
        <v>199</v>
      </c>
      <c r="D167" s="12" t="str">
        <f t="shared" ref="D167:D172" si="88">IF(ISBLANK(C167),"",VLOOKUP(C167,Entry,2,FALSE))</f>
        <v>Chris Quinn</v>
      </c>
      <c r="E167" s="12" t="str">
        <f t="shared" ref="E167:E172" si="89">IF(ISBLANK(C167),"",VLOOKUP(C167,Entry,3,FALSE))</f>
        <v>Lagan Valley AC</v>
      </c>
      <c r="F167" s="13">
        <f t="shared" ref="F167:F172" si="90">IF(ISBLANK(C167),"",VLOOKUP(C167,Entry,4,FALSE))</f>
        <v>32458</v>
      </c>
      <c r="G167" s="12" t="str">
        <f t="shared" ref="G167:G172" si="91">IF(ISBLANK(C167),"",VLOOKUP(C167,Entry,7,FALSE))</f>
        <v>MO</v>
      </c>
      <c r="J167" s="1"/>
      <c r="K167" s="1"/>
      <c r="M167" t="str">
        <f t="shared" ref="M167:M172" si="92">IF(ISBLANK(L167),"",VLOOKUP(L167,Entry,2,FALSE))</f>
        <v/>
      </c>
      <c r="N167" t="str">
        <f t="shared" ref="N167:N172" si="93">IF(ISBLANK(L167),"",VLOOKUP(L167,Entry,3,FALSE))</f>
        <v/>
      </c>
      <c r="O167" s="2" t="str">
        <f t="shared" ref="O167:O172" si="94">IF(ISBLANK(L167),"",VLOOKUP(L167,Entry,4,FALSE))</f>
        <v/>
      </c>
      <c r="P167" t="str">
        <f t="shared" ref="P167:P172" si="95">IF(ISBLANK(L167),"",VLOOKUP(L167,Entry,7,FALSE))</f>
        <v/>
      </c>
    </row>
    <row r="168" spans="1:16" x14ac:dyDescent="0.25">
      <c r="A168" s="9">
        <v>2</v>
      </c>
      <c r="B168" s="9">
        <v>53.6</v>
      </c>
      <c r="C168" s="12">
        <v>195</v>
      </c>
      <c r="D168" s="12" t="str">
        <f t="shared" si="88"/>
        <v>Gavin McCaffrey</v>
      </c>
      <c r="E168" s="12" t="str">
        <f t="shared" si="89"/>
        <v>Ballymena &amp; Antrim AC</v>
      </c>
      <c r="F168" s="13">
        <f t="shared" si="90"/>
        <v>37242</v>
      </c>
      <c r="G168" s="12" t="str">
        <f t="shared" si="91"/>
        <v>U20</v>
      </c>
      <c r="J168" s="1"/>
      <c r="K168" s="1"/>
      <c r="M168" t="str">
        <f t="shared" si="92"/>
        <v/>
      </c>
      <c r="N168" t="str">
        <f t="shared" si="93"/>
        <v/>
      </c>
      <c r="O168" s="2" t="str">
        <f t="shared" si="94"/>
        <v/>
      </c>
      <c r="P168" t="str">
        <f t="shared" si="95"/>
        <v/>
      </c>
    </row>
    <row r="169" spans="1:16" x14ac:dyDescent="0.25">
      <c r="A169" s="9">
        <v>3</v>
      </c>
      <c r="B169" s="9">
        <v>55.1</v>
      </c>
      <c r="C169" s="12">
        <v>196</v>
      </c>
      <c r="D169" s="12" t="str">
        <f t="shared" si="88"/>
        <v>Matthew Willis</v>
      </c>
      <c r="E169" s="12" t="str">
        <f t="shared" si="89"/>
        <v>Lagan Valley AC</v>
      </c>
      <c r="F169" s="13">
        <f t="shared" si="90"/>
        <v>37320</v>
      </c>
      <c r="G169" s="12" t="str">
        <f t="shared" si="91"/>
        <v>U20</v>
      </c>
      <c r="J169" s="1"/>
      <c r="K169" s="1"/>
      <c r="M169" t="str">
        <f t="shared" si="92"/>
        <v/>
      </c>
      <c r="N169" t="str">
        <f t="shared" si="93"/>
        <v/>
      </c>
      <c r="O169" s="2" t="str">
        <f t="shared" si="94"/>
        <v/>
      </c>
      <c r="P169" t="str">
        <f t="shared" si="95"/>
        <v/>
      </c>
    </row>
    <row r="170" spans="1:16" x14ac:dyDescent="0.25">
      <c r="A170" s="9">
        <v>4</v>
      </c>
      <c r="B170" s="9">
        <v>56.6</v>
      </c>
      <c r="C170" s="12">
        <v>198</v>
      </c>
      <c r="D170" s="12" t="str">
        <f t="shared" si="88"/>
        <v>Nathan McBride</v>
      </c>
      <c r="E170" s="12" t="str">
        <f t="shared" si="89"/>
        <v>Willowfield Harriers</v>
      </c>
      <c r="F170" s="13">
        <f t="shared" si="90"/>
        <v>36959</v>
      </c>
      <c r="G170" s="12" t="str">
        <f t="shared" si="91"/>
        <v>U20</v>
      </c>
      <c r="J170" s="1"/>
      <c r="K170" s="1"/>
      <c r="M170" t="str">
        <f t="shared" si="92"/>
        <v/>
      </c>
      <c r="N170" t="str">
        <f t="shared" si="93"/>
        <v/>
      </c>
      <c r="O170" s="2" t="str">
        <f t="shared" si="94"/>
        <v/>
      </c>
      <c r="P170" t="str">
        <f t="shared" si="95"/>
        <v/>
      </c>
    </row>
    <row r="171" spans="1:16" x14ac:dyDescent="0.25">
      <c r="A171" s="9">
        <v>5</v>
      </c>
      <c r="B171" s="9">
        <v>59.8</v>
      </c>
      <c r="C171" s="12">
        <v>189</v>
      </c>
      <c r="D171" s="12" t="str">
        <f t="shared" si="88"/>
        <v>Stephen Orr</v>
      </c>
      <c r="E171" s="12" t="str">
        <f t="shared" si="89"/>
        <v>Orangegrove AC</v>
      </c>
      <c r="F171" s="13">
        <f t="shared" si="90"/>
        <v>31456</v>
      </c>
      <c r="G171" s="12" t="str">
        <f t="shared" si="91"/>
        <v>MO</v>
      </c>
      <c r="J171" s="1"/>
      <c r="K171" s="1"/>
      <c r="M171" t="str">
        <f t="shared" si="92"/>
        <v/>
      </c>
      <c r="N171" t="str">
        <f t="shared" si="93"/>
        <v/>
      </c>
      <c r="O171" s="2" t="str">
        <f t="shared" si="94"/>
        <v/>
      </c>
      <c r="P171" t="str">
        <f t="shared" si="95"/>
        <v/>
      </c>
    </row>
    <row r="172" spans="1:16" x14ac:dyDescent="0.25">
      <c r="A172" s="9">
        <v>6</v>
      </c>
      <c r="B172" s="9">
        <v>61.8</v>
      </c>
      <c r="C172" s="12">
        <v>140</v>
      </c>
      <c r="D172" s="12" t="str">
        <f t="shared" si="88"/>
        <v>David Graham</v>
      </c>
      <c r="E172" s="12" t="str">
        <f t="shared" si="89"/>
        <v>Lagan Valley AC</v>
      </c>
      <c r="F172" s="13">
        <f t="shared" si="90"/>
        <v>33562</v>
      </c>
      <c r="G172" s="12" t="str">
        <f t="shared" si="91"/>
        <v>MO</v>
      </c>
      <c r="J172" s="1"/>
      <c r="K172" s="1"/>
      <c r="M172" t="str">
        <f t="shared" si="92"/>
        <v/>
      </c>
      <c r="N172" t="str">
        <f t="shared" si="93"/>
        <v/>
      </c>
      <c r="O172" s="2" t="str">
        <f t="shared" si="94"/>
        <v/>
      </c>
      <c r="P172" t="str">
        <f t="shared" si="95"/>
        <v/>
      </c>
    </row>
    <row r="173" spans="1:16" x14ac:dyDescent="0.25">
      <c r="D173" t="str">
        <f t="shared" si="72"/>
        <v/>
      </c>
      <c r="E173" t="str">
        <f t="shared" si="73"/>
        <v/>
      </c>
      <c r="F173" s="2" t="str">
        <f t="shared" si="74"/>
        <v/>
      </c>
      <c r="G173" t="str">
        <f t="shared" si="75"/>
        <v/>
      </c>
    </row>
    <row r="174" spans="1:16" x14ac:dyDescent="0.25">
      <c r="D174" t="str">
        <f t="shared" si="72"/>
        <v/>
      </c>
      <c r="E174" t="str">
        <f t="shared" si="73"/>
        <v/>
      </c>
      <c r="F174" s="2" t="str">
        <f t="shared" si="74"/>
        <v/>
      </c>
      <c r="G174" t="str">
        <f t="shared" si="75"/>
        <v/>
      </c>
    </row>
    <row r="175" spans="1:16" x14ac:dyDescent="0.25">
      <c r="D175" t="str">
        <f t="shared" ref="D175:D227" si="96">IF(ISBLANK(C175),"",VLOOKUP(C175,Entry,2,FALSE))</f>
        <v/>
      </c>
      <c r="E175" t="str">
        <f t="shared" ref="E175:E227" si="97">IF(ISBLANK(C175),"",VLOOKUP(C175,Entry,3,FALSE))</f>
        <v/>
      </c>
      <c r="F175" s="2" t="str">
        <f t="shared" ref="F175:F227" si="98">IF(ISBLANK(C175),"",VLOOKUP(C175,Entry,4,FALSE))</f>
        <v/>
      </c>
      <c r="G175" t="str">
        <f t="shared" ref="G175:G227" si="99">IF(ISBLANK(C175),"",VLOOKUP(C175,Entry,7,FALSE))</f>
        <v/>
      </c>
    </row>
    <row r="176" spans="1:16" x14ac:dyDescent="0.25">
      <c r="D176" t="str">
        <f t="shared" si="96"/>
        <v/>
      </c>
      <c r="E176" t="str">
        <f t="shared" si="97"/>
        <v/>
      </c>
      <c r="F176" s="2" t="str">
        <f t="shared" si="98"/>
        <v/>
      </c>
      <c r="G176" t="str">
        <f t="shared" si="99"/>
        <v/>
      </c>
    </row>
    <row r="177" spans="4:7" x14ac:dyDescent="0.25">
      <c r="D177" t="str">
        <f t="shared" si="96"/>
        <v/>
      </c>
      <c r="E177" t="str">
        <f t="shared" si="97"/>
        <v/>
      </c>
      <c r="F177" s="2" t="str">
        <f t="shared" si="98"/>
        <v/>
      </c>
      <c r="G177" t="str">
        <f t="shared" si="99"/>
        <v/>
      </c>
    </row>
    <row r="178" spans="4:7" x14ac:dyDescent="0.25">
      <c r="D178" t="str">
        <f t="shared" si="96"/>
        <v/>
      </c>
      <c r="E178" t="str">
        <f t="shared" si="97"/>
        <v/>
      </c>
      <c r="F178" s="2" t="str">
        <f t="shared" si="98"/>
        <v/>
      </c>
      <c r="G178" t="str">
        <f t="shared" si="99"/>
        <v/>
      </c>
    </row>
    <row r="179" spans="4:7" x14ac:dyDescent="0.25">
      <c r="D179" t="str">
        <f t="shared" si="96"/>
        <v/>
      </c>
      <c r="E179" t="str">
        <f t="shared" si="97"/>
        <v/>
      </c>
      <c r="F179" s="2" t="str">
        <f t="shared" si="98"/>
        <v/>
      </c>
      <c r="G179" t="str">
        <f t="shared" si="99"/>
        <v/>
      </c>
    </row>
    <row r="180" spans="4:7" x14ac:dyDescent="0.25">
      <c r="D180" t="str">
        <f t="shared" si="96"/>
        <v/>
      </c>
      <c r="E180" t="str">
        <f t="shared" si="97"/>
        <v/>
      </c>
      <c r="F180" s="2" t="str">
        <f t="shared" si="98"/>
        <v/>
      </c>
      <c r="G180" t="str">
        <f t="shared" si="99"/>
        <v/>
      </c>
    </row>
    <row r="181" spans="4:7" x14ac:dyDescent="0.25">
      <c r="D181" t="str">
        <f t="shared" si="96"/>
        <v/>
      </c>
      <c r="E181" t="str">
        <f t="shared" si="97"/>
        <v/>
      </c>
      <c r="F181" s="2" t="str">
        <f t="shared" si="98"/>
        <v/>
      </c>
      <c r="G181" t="str">
        <f t="shared" si="99"/>
        <v/>
      </c>
    </row>
    <row r="182" spans="4:7" x14ac:dyDescent="0.25">
      <c r="D182" t="str">
        <f t="shared" si="96"/>
        <v/>
      </c>
      <c r="E182" t="str">
        <f t="shared" si="97"/>
        <v/>
      </c>
      <c r="F182" s="2" t="str">
        <f t="shared" si="98"/>
        <v/>
      </c>
      <c r="G182" t="str">
        <f t="shared" si="99"/>
        <v/>
      </c>
    </row>
    <row r="183" spans="4:7" x14ac:dyDescent="0.25">
      <c r="D183" t="str">
        <f t="shared" si="96"/>
        <v/>
      </c>
      <c r="E183" t="str">
        <f t="shared" si="97"/>
        <v/>
      </c>
      <c r="F183" s="2" t="str">
        <f t="shared" si="98"/>
        <v/>
      </c>
      <c r="G183" t="str">
        <f t="shared" si="99"/>
        <v/>
      </c>
    </row>
    <row r="184" spans="4:7" x14ac:dyDescent="0.25">
      <c r="D184" t="str">
        <f t="shared" si="96"/>
        <v/>
      </c>
      <c r="E184" t="str">
        <f t="shared" si="97"/>
        <v/>
      </c>
      <c r="F184" s="2" t="str">
        <f t="shared" si="98"/>
        <v/>
      </c>
      <c r="G184" t="str">
        <f t="shared" si="99"/>
        <v/>
      </c>
    </row>
    <row r="185" spans="4:7" x14ac:dyDescent="0.25">
      <c r="D185" t="str">
        <f t="shared" si="96"/>
        <v/>
      </c>
      <c r="E185" t="str">
        <f t="shared" si="97"/>
        <v/>
      </c>
      <c r="F185" s="2" t="str">
        <f t="shared" si="98"/>
        <v/>
      </c>
      <c r="G185" t="str">
        <f t="shared" si="99"/>
        <v/>
      </c>
    </row>
    <row r="186" spans="4:7" x14ac:dyDescent="0.25">
      <c r="D186" t="str">
        <f t="shared" si="96"/>
        <v/>
      </c>
      <c r="E186" t="str">
        <f t="shared" si="97"/>
        <v/>
      </c>
      <c r="F186" s="2" t="str">
        <f t="shared" si="98"/>
        <v/>
      </c>
      <c r="G186" t="str">
        <f t="shared" si="99"/>
        <v/>
      </c>
    </row>
    <row r="187" spans="4:7" x14ac:dyDescent="0.25">
      <c r="D187" t="str">
        <f t="shared" si="96"/>
        <v/>
      </c>
      <c r="E187" t="str">
        <f t="shared" si="97"/>
        <v/>
      </c>
      <c r="F187" s="2" t="str">
        <f t="shared" si="98"/>
        <v/>
      </c>
      <c r="G187" t="str">
        <f t="shared" si="99"/>
        <v/>
      </c>
    </row>
    <row r="188" spans="4:7" x14ac:dyDescent="0.25">
      <c r="D188" t="str">
        <f t="shared" si="96"/>
        <v/>
      </c>
      <c r="E188" t="str">
        <f t="shared" si="97"/>
        <v/>
      </c>
      <c r="F188" s="2" t="str">
        <f t="shared" si="98"/>
        <v/>
      </c>
      <c r="G188" t="str">
        <f t="shared" si="99"/>
        <v/>
      </c>
    </row>
    <row r="189" spans="4:7" x14ac:dyDescent="0.25">
      <c r="D189" t="str">
        <f t="shared" si="96"/>
        <v/>
      </c>
      <c r="E189" t="str">
        <f t="shared" si="97"/>
        <v/>
      </c>
      <c r="F189" s="2" t="str">
        <f t="shared" si="98"/>
        <v/>
      </c>
      <c r="G189" t="str">
        <f t="shared" si="99"/>
        <v/>
      </c>
    </row>
    <row r="190" spans="4:7" x14ac:dyDescent="0.25">
      <c r="D190" t="str">
        <f t="shared" si="96"/>
        <v/>
      </c>
      <c r="E190" t="str">
        <f t="shared" si="97"/>
        <v/>
      </c>
      <c r="F190" s="2" t="str">
        <f t="shared" si="98"/>
        <v/>
      </c>
      <c r="G190" t="str">
        <f t="shared" si="99"/>
        <v/>
      </c>
    </row>
    <row r="191" spans="4:7" x14ac:dyDescent="0.25">
      <c r="D191" t="str">
        <f t="shared" si="96"/>
        <v/>
      </c>
      <c r="E191" t="str">
        <f t="shared" si="97"/>
        <v/>
      </c>
      <c r="F191" s="2" t="str">
        <f t="shared" si="98"/>
        <v/>
      </c>
      <c r="G191" t="str">
        <f t="shared" si="99"/>
        <v/>
      </c>
    </row>
    <row r="192" spans="4:7" x14ac:dyDescent="0.25">
      <c r="D192" t="str">
        <f t="shared" si="96"/>
        <v/>
      </c>
      <c r="E192" t="str">
        <f t="shared" si="97"/>
        <v/>
      </c>
      <c r="F192" s="2" t="str">
        <f t="shared" si="98"/>
        <v/>
      </c>
      <c r="G192" t="str">
        <f t="shared" si="99"/>
        <v/>
      </c>
    </row>
    <row r="193" spans="4:7" x14ac:dyDescent="0.25">
      <c r="D193" t="str">
        <f t="shared" si="96"/>
        <v/>
      </c>
      <c r="E193" t="str">
        <f t="shared" si="97"/>
        <v/>
      </c>
      <c r="F193" s="2" t="str">
        <f t="shared" si="98"/>
        <v/>
      </c>
      <c r="G193" t="str">
        <f t="shared" si="99"/>
        <v/>
      </c>
    </row>
    <row r="194" spans="4:7" x14ac:dyDescent="0.25">
      <c r="D194" t="str">
        <f t="shared" si="96"/>
        <v/>
      </c>
      <c r="E194" t="str">
        <f t="shared" si="97"/>
        <v/>
      </c>
      <c r="F194" s="2" t="str">
        <f t="shared" si="98"/>
        <v/>
      </c>
      <c r="G194" t="str">
        <f t="shared" si="99"/>
        <v/>
      </c>
    </row>
    <row r="195" spans="4:7" x14ac:dyDescent="0.25">
      <c r="D195" t="str">
        <f t="shared" si="96"/>
        <v/>
      </c>
      <c r="E195" t="str">
        <f t="shared" si="97"/>
        <v/>
      </c>
      <c r="F195" s="2" t="str">
        <f t="shared" si="98"/>
        <v/>
      </c>
      <c r="G195" t="str">
        <f t="shared" si="99"/>
        <v/>
      </c>
    </row>
    <row r="196" spans="4:7" x14ac:dyDescent="0.25">
      <c r="D196" t="str">
        <f t="shared" si="96"/>
        <v/>
      </c>
      <c r="E196" t="str">
        <f t="shared" si="97"/>
        <v/>
      </c>
      <c r="F196" s="2" t="str">
        <f t="shared" si="98"/>
        <v/>
      </c>
      <c r="G196" t="str">
        <f t="shared" si="99"/>
        <v/>
      </c>
    </row>
    <row r="197" spans="4:7" x14ac:dyDescent="0.25">
      <c r="D197" t="str">
        <f t="shared" si="96"/>
        <v/>
      </c>
      <c r="E197" t="str">
        <f t="shared" si="97"/>
        <v/>
      </c>
      <c r="F197" s="2" t="str">
        <f t="shared" si="98"/>
        <v/>
      </c>
      <c r="G197" t="str">
        <f t="shared" si="99"/>
        <v/>
      </c>
    </row>
    <row r="198" spans="4:7" x14ac:dyDescent="0.25">
      <c r="D198" t="str">
        <f t="shared" si="96"/>
        <v/>
      </c>
      <c r="E198" t="str">
        <f t="shared" si="97"/>
        <v/>
      </c>
      <c r="F198" s="2" t="str">
        <f t="shared" si="98"/>
        <v/>
      </c>
      <c r="G198" t="str">
        <f t="shared" si="99"/>
        <v/>
      </c>
    </row>
    <row r="199" spans="4:7" x14ac:dyDescent="0.25">
      <c r="D199" t="str">
        <f t="shared" si="96"/>
        <v/>
      </c>
      <c r="E199" t="str">
        <f t="shared" si="97"/>
        <v/>
      </c>
      <c r="F199" s="2" t="str">
        <f t="shared" si="98"/>
        <v/>
      </c>
      <c r="G199" t="str">
        <f t="shared" si="99"/>
        <v/>
      </c>
    </row>
    <row r="200" spans="4:7" x14ac:dyDescent="0.25">
      <c r="D200" t="str">
        <f t="shared" si="96"/>
        <v/>
      </c>
      <c r="E200" t="str">
        <f t="shared" si="97"/>
        <v/>
      </c>
      <c r="F200" s="2" t="str">
        <f t="shared" si="98"/>
        <v/>
      </c>
      <c r="G200" t="str">
        <f t="shared" si="99"/>
        <v/>
      </c>
    </row>
    <row r="201" spans="4:7" x14ac:dyDescent="0.25">
      <c r="D201" t="str">
        <f t="shared" si="96"/>
        <v/>
      </c>
      <c r="E201" t="str">
        <f t="shared" si="97"/>
        <v/>
      </c>
      <c r="F201" s="2" t="str">
        <f t="shared" si="98"/>
        <v/>
      </c>
      <c r="G201" t="str">
        <f t="shared" si="99"/>
        <v/>
      </c>
    </row>
    <row r="202" spans="4:7" x14ac:dyDescent="0.25">
      <c r="D202" t="str">
        <f t="shared" si="96"/>
        <v/>
      </c>
      <c r="E202" t="str">
        <f t="shared" si="97"/>
        <v/>
      </c>
      <c r="F202" s="2" t="str">
        <f t="shared" si="98"/>
        <v/>
      </c>
      <c r="G202" t="str">
        <f t="shared" si="99"/>
        <v/>
      </c>
    </row>
    <row r="203" spans="4:7" x14ac:dyDescent="0.25">
      <c r="D203" t="str">
        <f t="shared" si="96"/>
        <v/>
      </c>
      <c r="E203" t="str">
        <f t="shared" si="97"/>
        <v/>
      </c>
      <c r="F203" s="2" t="str">
        <f t="shared" si="98"/>
        <v/>
      </c>
      <c r="G203" t="str">
        <f t="shared" si="99"/>
        <v/>
      </c>
    </row>
    <row r="204" spans="4:7" x14ac:dyDescent="0.25">
      <c r="D204" t="str">
        <f t="shared" si="96"/>
        <v/>
      </c>
      <c r="E204" t="str">
        <f t="shared" si="97"/>
        <v/>
      </c>
      <c r="F204" s="2" t="str">
        <f t="shared" si="98"/>
        <v/>
      </c>
      <c r="G204" t="str">
        <f t="shared" si="99"/>
        <v/>
      </c>
    </row>
    <row r="205" spans="4:7" x14ac:dyDescent="0.25">
      <c r="D205" t="str">
        <f t="shared" si="96"/>
        <v/>
      </c>
      <c r="E205" t="str">
        <f t="shared" si="97"/>
        <v/>
      </c>
      <c r="F205" s="2" t="str">
        <f t="shared" si="98"/>
        <v/>
      </c>
      <c r="G205" t="str">
        <f t="shared" si="99"/>
        <v/>
      </c>
    </row>
    <row r="206" spans="4:7" x14ac:dyDescent="0.25">
      <c r="D206" t="str">
        <f t="shared" si="96"/>
        <v/>
      </c>
      <c r="E206" t="str">
        <f t="shared" si="97"/>
        <v/>
      </c>
      <c r="F206" s="2" t="str">
        <f t="shared" si="98"/>
        <v/>
      </c>
      <c r="G206" t="str">
        <f t="shared" si="99"/>
        <v/>
      </c>
    </row>
    <row r="207" spans="4:7" x14ac:dyDescent="0.25">
      <c r="D207" t="str">
        <f t="shared" si="96"/>
        <v/>
      </c>
      <c r="E207" t="str">
        <f t="shared" si="97"/>
        <v/>
      </c>
      <c r="F207" s="2" t="str">
        <f t="shared" si="98"/>
        <v/>
      </c>
      <c r="G207" t="str">
        <f t="shared" si="99"/>
        <v/>
      </c>
    </row>
    <row r="208" spans="4:7" x14ac:dyDescent="0.25">
      <c r="D208" t="str">
        <f t="shared" si="96"/>
        <v/>
      </c>
      <c r="E208" t="str">
        <f t="shared" si="97"/>
        <v/>
      </c>
      <c r="F208" s="2" t="str">
        <f t="shared" si="98"/>
        <v/>
      </c>
      <c r="G208" t="str">
        <f t="shared" si="99"/>
        <v/>
      </c>
    </row>
    <row r="209" spans="4:7" x14ac:dyDescent="0.25">
      <c r="D209" t="str">
        <f t="shared" si="96"/>
        <v/>
      </c>
      <c r="E209" t="str">
        <f t="shared" si="97"/>
        <v/>
      </c>
      <c r="F209" s="2" t="str">
        <f t="shared" si="98"/>
        <v/>
      </c>
      <c r="G209" t="str">
        <f t="shared" si="99"/>
        <v/>
      </c>
    </row>
    <row r="210" spans="4:7" x14ac:dyDescent="0.25">
      <c r="D210" t="str">
        <f t="shared" si="96"/>
        <v/>
      </c>
      <c r="E210" t="str">
        <f t="shared" si="97"/>
        <v/>
      </c>
      <c r="F210" s="2" t="str">
        <f t="shared" si="98"/>
        <v/>
      </c>
      <c r="G210" t="str">
        <f t="shared" si="99"/>
        <v/>
      </c>
    </row>
    <row r="211" spans="4:7" x14ac:dyDescent="0.25">
      <c r="D211" t="str">
        <f t="shared" si="96"/>
        <v/>
      </c>
      <c r="E211" t="str">
        <f t="shared" si="97"/>
        <v/>
      </c>
      <c r="F211" s="2" t="str">
        <f t="shared" si="98"/>
        <v/>
      </c>
      <c r="G211" t="str">
        <f t="shared" si="99"/>
        <v/>
      </c>
    </row>
    <row r="212" spans="4:7" x14ac:dyDescent="0.25">
      <c r="D212" t="str">
        <f t="shared" si="96"/>
        <v/>
      </c>
      <c r="E212" t="str">
        <f t="shared" si="97"/>
        <v/>
      </c>
      <c r="F212" s="2" t="str">
        <f t="shared" si="98"/>
        <v/>
      </c>
      <c r="G212" t="str">
        <f t="shared" si="99"/>
        <v/>
      </c>
    </row>
    <row r="213" spans="4:7" x14ac:dyDescent="0.25">
      <c r="D213" t="str">
        <f t="shared" si="96"/>
        <v/>
      </c>
      <c r="E213" t="str">
        <f t="shared" si="97"/>
        <v/>
      </c>
      <c r="F213" s="2" t="str">
        <f t="shared" si="98"/>
        <v/>
      </c>
      <c r="G213" t="str">
        <f t="shared" si="99"/>
        <v/>
      </c>
    </row>
    <row r="214" spans="4:7" x14ac:dyDescent="0.25">
      <c r="D214" t="str">
        <f t="shared" si="96"/>
        <v/>
      </c>
      <c r="E214" t="str">
        <f t="shared" si="97"/>
        <v/>
      </c>
      <c r="F214" s="2" t="str">
        <f t="shared" si="98"/>
        <v/>
      </c>
      <c r="G214" t="str">
        <f t="shared" si="99"/>
        <v/>
      </c>
    </row>
    <row r="215" spans="4:7" x14ac:dyDescent="0.25">
      <c r="D215" t="str">
        <f t="shared" si="96"/>
        <v/>
      </c>
      <c r="E215" t="str">
        <f t="shared" si="97"/>
        <v/>
      </c>
      <c r="F215" s="2" t="str">
        <f t="shared" si="98"/>
        <v/>
      </c>
      <c r="G215" t="str">
        <f t="shared" si="99"/>
        <v/>
      </c>
    </row>
    <row r="216" spans="4:7" x14ac:dyDescent="0.25">
      <c r="D216" t="str">
        <f t="shared" si="96"/>
        <v/>
      </c>
      <c r="E216" t="str">
        <f t="shared" si="97"/>
        <v/>
      </c>
      <c r="F216" s="2" t="str">
        <f t="shared" si="98"/>
        <v/>
      </c>
      <c r="G216" t="str">
        <f t="shared" si="99"/>
        <v/>
      </c>
    </row>
    <row r="217" spans="4:7" x14ac:dyDescent="0.25">
      <c r="D217" t="str">
        <f t="shared" si="96"/>
        <v/>
      </c>
      <c r="E217" t="str">
        <f t="shared" si="97"/>
        <v/>
      </c>
      <c r="F217" s="2" t="str">
        <f t="shared" si="98"/>
        <v/>
      </c>
      <c r="G217" t="str">
        <f t="shared" si="99"/>
        <v/>
      </c>
    </row>
    <row r="218" spans="4:7" x14ac:dyDescent="0.25">
      <c r="D218" t="str">
        <f t="shared" si="96"/>
        <v/>
      </c>
      <c r="E218" t="str">
        <f t="shared" si="97"/>
        <v/>
      </c>
      <c r="F218" s="2" t="str">
        <f t="shared" si="98"/>
        <v/>
      </c>
      <c r="G218" t="str">
        <f t="shared" si="99"/>
        <v/>
      </c>
    </row>
    <row r="219" spans="4:7" x14ac:dyDescent="0.25">
      <c r="D219" t="str">
        <f t="shared" si="96"/>
        <v/>
      </c>
      <c r="E219" t="str">
        <f t="shared" si="97"/>
        <v/>
      </c>
      <c r="F219" s="2" t="str">
        <f t="shared" si="98"/>
        <v/>
      </c>
      <c r="G219" t="str">
        <f t="shared" si="99"/>
        <v/>
      </c>
    </row>
    <row r="220" spans="4:7" x14ac:dyDescent="0.25">
      <c r="D220" t="str">
        <f t="shared" si="96"/>
        <v/>
      </c>
      <c r="E220" t="str">
        <f t="shared" si="97"/>
        <v/>
      </c>
      <c r="F220" s="2" t="str">
        <f t="shared" si="98"/>
        <v/>
      </c>
      <c r="G220" t="str">
        <f t="shared" si="99"/>
        <v/>
      </c>
    </row>
    <row r="221" spans="4:7" x14ac:dyDescent="0.25">
      <c r="D221" t="str">
        <f t="shared" si="96"/>
        <v/>
      </c>
      <c r="E221" t="str">
        <f t="shared" si="97"/>
        <v/>
      </c>
      <c r="F221" s="2" t="str">
        <f t="shared" si="98"/>
        <v/>
      </c>
      <c r="G221" t="str">
        <f t="shared" si="99"/>
        <v/>
      </c>
    </row>
    <row r="222" spans="4:7" x14ac:dyDescent="0.25">
      <c r="D222" t="str">
        <f t="shared" si="96"/>
        <v/>
      </c>
      <c r="E222" t="str">
        <f t="shared" si="97"/>
        <v/>
      </c>
      <c r="F222" s="2" t="str">
        <f t="shared" si="98"/>
        <v/>
      </c>
      <c r="G222" t="str">
        <f t="shared" si="99"/>
        <v/>
      </c>
    </row>
    <row r="223" spans="4:7" x14ac:dyDescent="0.25">
      <c r="D223" t="str">
        <f t="shared" si="96"/>
        <v/>
      </c>
      <c r="E223" t="str">
        <f t="shared" si="97"/>
        <v/>
      </c>
      <c r="F223" s="2" t="str">
        <f t="shared" si="98"/>
        <v/>
      </c>
      <c r="G223" t="str">
        <f t="shared" si="99"/>
        <v/>
      </c>
    </row>
    <row r="224" spans="4:7" x14ac:dyDescent="0.25">
      <c r="D224" t="str">
        <f t="shared" si="96"/>
        <v/>
      </c>
      <c r="E224" t="str">
        <f t="shared" si="97"/>
        <v/>
      </c>
      <c r="F224" s="2" t="str">
        <f t="shared" si="98"/>
        <v/>
      </c>
      <c r="G224" t="str">
        <f t="shared" si="99"/>
        <v/>
      </c>
    </row>
    <row r="225" spans="4:7" x14ac:dyDescent="0.25">
      <c r="D225" t="str">
        <f t="shared" si="96"/>
        <v/>
      </c>
      <c r="E225" t="str">
        <f t="shared" si="97"/>
        <v/>
      </c>
      <c r="F225" s="2" t="str">
        <f t="shared" si="98"/>
        <v/>
      </c>
      <c r="G225" t="str">
        <f t="shared" si="99"/>
        <v/>
      </c>
    </row>
    <row r="226" spans="4:7" x14ac:dyDescent="0.25">
      <c r="D226" t="str">
        <f t="shared" si="96"/>
        <v/>
      </c>
      <c r="E226" t="str">
        <f t="shared" si="97"/>
        <v/>
      </c>
      <c r="F226" s="2" t="str">
        <f t="shared" si="98"/>
        <v/>
      </c>
      <c r="G226" t="str">
        <f t="shared" si="99"/>
        <v/>
      </c>
    </row>
    <row r="227" spans="4:7" x14ac:dyDescent="0.25">
      <c r="D227" t="str">
        <f t="shared" si="96"/>
        <v/>
      </c>
      <c r="E227" t="str">
        <f t="shared" si="97"/>
        <v/>
      </c>
      <c r="F227" s="2" t="str">
        <f t="shared" si="98"/>
        <v/>
      </c>
      <c r="G227" t="str">
        <f t="shared" si="99"/>
        <v/>
      </c>
    </row>
    <row r="228" spans="4:7" x14ac:dyDescent="0.25">
      <c r="D228" t="str">
        <f t="shared" ref="D228:D250" si="100">IF(ISBLANK(C228),"",VLOOKUP(C228,Entry,2,FALSE))</f>
        <v/>
      </c>
      <c r="E228" t="str">
        <f t="shared" ref="E228:E250" si="101">IF(ISBLANK(C228),"",VLOOKUP(C228,Entry,3,FALSE))</f>
        <v/>
      </c>
      <c r="F228" s="2" t="str">
        <f t="shared" ref="F228:F250" si="102">IF(ISBLANK(C228),"",VLOOKUP(C228,Entry,4,FALSE))</f>
        <v/>
      </c>
      <c r="G228" t="str">
        <f t="shared" ref="G228:G250" si="103">IF(ISBLANK(C228),"",VLOOKUP(C228,Entry,7,FALSE))</f>
        <v/>
      </c>
    </row>
    <row r="229" spans="4:7" x14ac:dyDescent="0.25">
      <c r="D229" t="str">
        <f t="shared" si="100"/>
        <v/>
      </c>
      <c r="E229" t="str">
        <f t="shared" si="101"/>
        <v/>
      </c>
      <c r="F229" s="2" t="str">
        <f t="shared" si="102"/>
        <v/>
      </c>
      <c r="G229" t="str">
        <f t="shared" si="103"/>
        <v/>
      </c>
    </row>
    <row r="230" spans="4:7" x14ac:dyDescent="0.25">
      <c r="D230" t="str">
        <f t="shared" si="100"/>
        <v/>
      </c>
      <c r="E230" t="str">
        <f t="shared" si="101"/>
        <v/>
      </c>
      <c r="F230" s="2" t="str">
        <f t="shared" si="102"/>
        <v/>
      </c>
      <c r="G230" t="str">
        <f t="shared" si="103"/>
        <v/>
      </c>
    </row>
    <row r="231" spans="4:7" x14ac:dyDescent="0.25">
      <c r="D231" t="str">
        <f t="shared" si="100"/>
        <v/>
      </c>
      <c r="E231" t="str">
        <f t="shared" si="101"/>
        <v/>
      </c>
      <c r="F231" s="2" t="str">
        <f t="shared" si="102"/>
        <v/>
      </c>
      <c r="G231" t="str">
        <f t="shared" si="103"/>
        <v/>
      </c>
    </row>
    <row r="232" spans="4:7" x14ac:dyDescent="0.25">
      <c r="D232" t="str">
        <f t="shared" si="100"/>
        <v/>
      </c>
      <c r="E232" t="str">
        <f t="shared" si="101"/>
        <v/>
      </c>
      <c r="F232" s="2" t="str">
        <f t="shared" si="102"/>
        <v/>
      </c>
      <c r="G232" t="str">
        <f t="shared" si="103"/>
        <v/>
      </c>
    </row>
    <row r="233" spans="4:7" x14ac:dyDescent="0.25">
      <c r="D233" t="str">
        <f t="shared" si="100"/>
        <v/>
      </c>
      <c r="E233" t="str">
        <f t="shared" si="101"/>
        <v/>
      </c>
      <c r="F233" s="2" t="str">
        <f t="shared" si="102"/>
        <v/>
      </c>
      <c r="G233" t="str">
        <f t="shared" si="103"/>
        <v/>
      </c>
    </row>
    <row r="234" spans="4:7" x14ac:dyDescent="0.25">
      <c r="D234" t="str">
        <f t="shared" si="100"/>
        <v/>
      </c>
      <c r="E234" t="str">
        <f t="shared" si="101"/>
        <v/>
      </c>
      <c r="F234" s="2" t="str">
        <f t="shared" si="102"/>
        <v/>
      </c>
      <c r="G234" t="str">
        <f t="shared" si="103"/>
        <v/>
      </c>
    </row>
    <row r="235" spans="4:7" x14ac:dyDescent="0.25">
      <c r="D235" t="str">
        <f t="shared" si="100"/>
        <v/>
      </c>
      <c r="E235" t="str">
        <f t="shared" si="101"/>
        <v/>
      </c>
      <c r="F235" s="2" t="str">
        <f t="shared" si="102"/>
        <v/>
      </c>
      <c r="G235" t="str">
        <f t="shared" si="103"/>
        <v/>
      </c>
    </row>
    <row r="236" spans="4:7" x14ac:dyDescent="0.25">
      <c r="D236" t="str">
        <f t="shared" si="100"/>
        <v/>
      </c>
      <c r="E236" t="str">
        <f t="shared" si="101"/>
        <v/>
      </c>
      <c r="F236" s="2" t="str">
        <f t="shared" si="102"/>
        <v/>
      </c>
      <c r="G236" t="str">
        <f t="shared" si="103"/>
        <v/>
      </c>
    </row>
    <row r="237" spans="4:7" x14ac:dyDescent="0.25">
      <c r="D237" t="str">
        <f t="shared" si="100"/>
        <v/>
      </c>
      <c r="E237" t="str">
        <f t="shared" si="101"/>
        <v/>
      </c>
      <c r="F237" s="2" t="str">
        <f t="shared" si="102"/>
        <v/>
      </c>
      <c r="G237" t="str">
        <f t="shared" si="103"/>
        <v/>
      </c>
    </row>
    <row r="238" spans="4:7" x14ac:dyDescent="0.25">
      <c r="D238" t="str">
        <f t="shared" si="100"/>
        <v/>
      </c>
      <c r="E238" t="str">
        <f t="shared" si="101"/>
        <v/>
      </c>
      <c r="F238" s="2" t="str">
        <f t="shared" si="102"/>
        <v/>
      </c>
      <c r="G238" t="str">
        <f t="shared" si="103"/>
        <v/>
      </c>
    </row>
    <row r="239" spans="4:7" x14ac:dyDescent="0.25">
      <c r="D239" t="str">
        <f t="shared" si="100"/>
        <v/>
      </c>
      <c r="E239" t="str">
        <f t="shared" si="101"/>
        <v/>
      </c>
      <c r="F239" s="2" t="str">
        <f t="shared" si="102"/>
        <v/>
      </c>
      <c r="G239" t="str">
        <f t="shared" si="103"/>
        <v/>
      </c>
    </row>
    <row r="240" spans="4:7" x14ac:dyDescent="0.25">
      <c r="D240" t="str">
        <f t="shared" si="100"/>
        <v/>
      </c>
      <c r="E240" t="str">
        <f t="shared" si="101"/>
        <v/>
      </c>
      <c r="F240" s="2" t="str">
        <f t="shared" si="102"/>
        <v/>
      </c>
      <c r="G240" t="str">
        <f t="shared" si="103"/>
        <v/>
      </c>
    </row>
    <row r="241" spans="4:7" x14ac:dyDescent="0.25">
      <c r="D241" t="str">
        <f t="shared" si="100"/>
        <v/>
      </c>
      <c r="E241" t="str">
        <f t="shared" si="101"/>
        <v/>
      </c>
      <c r="F241" s="2" t="str">
        <f t="shared" si="102"/>
        <v/>
      </c>
      <c r="G241" t="str">
        <f t="shared" si="103"/>
        <v/>
      </c>
    </row>
    <row r="242" spans="4:7" x14ac:dyDescent="0.25">
      <c r="D242" t="str">
        <f t="shared" si="100"/>
        <v/>
      </c>
      <c r="E242" t="str">
        <f t="shared" si="101"/>
        <v/>
      </c>
      <c r="F242" s="2" t="str">
        <f t="shared" si="102"/>
        <v/>
      </c>
      <c r="G242" t="str">
        <f t="shared" si="103"/>
        <v/>
      </c>
    </row>
    <row r="243" spans="4:7" x14ac:dyDescent="0.25">
      <c r="D243" t="str">
        <f t="shared" si="100"/>
        <v/>
      </c>
      <c r="E243" t="str">
        <f t="shared" si="101"/>
        <v/>
      </c>
      <c r="F243" s="2" t="str">
        <f t="shared" si="102"/>
        <v/>
      </c>
      <c r="G243" t="str">
        <f t="shared" si="103"/>
        <v/>
      </c>
    </row>
    <row r="244" spans="4:7" x14ac:dyDescent="0.25">
      <c r="D244" t="str">
        <f t="shared" si="100"/>
        <v/>
      </c>
      <c r="E244" t="str">
        <f t="shared" si="101"/>
        <v/>
      </c>
      <c r="F244" s="2" t="str">
        <f t="shared" si="102"/>
        <v/>
      </c>
      <c r="G244" t="str">
        <f t="shared" si="103"/>
        <v/>
      </c>
    </row>
    <row r="245" spans="4:7" x14ac:dyDescent="0.25">
      <c r="D245" t="str">
        <f t="shared" si="100"/>
        <v/>
      </c>
      <c r="E245" t="str">
        <f t="shared" si="101"/>
        <v/>
      </c>
      <c r="F245" s="2" t="str">
        <f t="shared" si="102"/>
        <v/>
      </c>
      <c r="G245" t="str">
        <f t="shared" si="103"/>
        <v/>
      </c>
    </row>
    <row r="246" spans="4:7" x14ac:dyDescent="0.25">
      <c r="D246" t="str">
        <f t="shared" si="100"/>
        <v/>
      </c>
      <c r="E246" t="str">
        <f t="shared" si="101"/>
        <v/>
      </c>
      <c r="F246" s="2" t="str">
        <f t="shared" si="102"/>
        <v/>
      </c>
      <c r="G246" t="str">
        <f t="shared" si="103"/>
        <v/>
      </c>
    </row>
    <row r="247" spans="4:7" x14ac:dyDescent="0.25">
      <c r="D247" t="str">
        <f t="shared" si="100"/>
        <v/>
      </c>
      <c r="E247" t="str">
        <f t="shared" si="101"/>
        <v/>
      </c>
      <c r="F247" s="2" t="str">
        <f t="shared" si="102"/>
        <v/>
      </c>
      <c r="G247" t="str">
        <f t="shared" si="103"/>
        <v/>
      </c>
    </row>
    <row r="248" spans="4:7" x14ac:dyDescent="0.25">
      <c r="D248" t="str">
        <f t="shared" si="100"/>
        <v/>
      </c>
      <c r="E248" t="str">
        <f t="shared" si="101"/>
        <v/>
      </c>
      <c r="F248" s="2" t="str">
        <f t="shared" si="102"/>
        <v/>
      </c>
      <c r="G248" t="str">
        <f t="shared" si="103"/>
        <v/>
      </c>
    </row>
    <row r="249" spans="4:7" x14ac:dyDescent="0.25">
      <c r="D249" t="str">
        <f t="shared" si="100"/>
        <v/>
      </c>
      <c r="E249" t="str">
        <f t="shared" si="101"/>
        <v/>
      </c>
      <c r="F249" s="2" t="str">
        <f t="shared" si="102"/>
        <v/>
      </c>
      <c r="G249" t="str">
        <f t="shared" si="103"/>
        <v/>
      </c>
    </row>
    <row r="250" spans="4:7" x14ac:dyDescent="0.25">
      <c r="D250" t="str">
        <f t="shared" si="100"/>
        <v/>
      </c>
      <c r="E250" t="str">
        <f t="shared" si="101"/>
        <v/>
      </c>
      <c r="F250" s="2" t="str">
        <f t="shared" si="102"/>
        <v/>
      </c>
      <c r="G250" t="str">
        <f t="shared" si="103"/>
        <v/>
      </c>
    </row>
    <row r="251" spans="4:7" x14ac:dyDescent="0.25">
      <c r="D251" t="str">
        <f>IF(ISBLANK(C251),"",VLOOKUP(C251,Entries,2))</f>
        <v/>
      </c>
      <c r="E251" t="str">
        <f>IF(ISBLANK(C251),"",VLOOKUP(C251,Entries,3))</f>
        <v/>
      </c>
      <c r="F251" s="2" t="str">
        <f>IF(ISBLANK(C251),"",VLOOKUP(C251,Entries,4))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Russell, Clare</cp:lastModifiedBy>
  <dcterms:created xsi:type="dcterms:W3CDTF">2019-06-04T21:12:01Z</dcterms:created>
  <dcterms:modified xsi:type="dcterms:W3CDTF">2019-06-13T11:14:41Z</dcterms:modified>
</cp:coreProperties>
</file>