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9 Events\TRACK &amp; FIELD\OUTDOOR\Team Trophy\Results\"/>
    </mc:Choice>
  </mc:AlternateContent>
  <bookViews>
    <workbookView xWindow="0" yWindow="0" windowWidth="20490" windowHeight="7455" activeTab="1"/>
  </bookViews>
  <sheets>
    <sheet name="Athletes" sheetId="3" r:id="rId1"/>
    <sheet name="TT 2 &amp; 10000m Champs" sheetId="5" r:id="rId2"/>
  </sheets>
  <definedNames>
    <definedName name="Entry">Athletes!$A$1:$C$1207</definedName>
    <definedName name="_xlnm.Print_Area" localSheetId="1">'TT 2 &amp; 10000m Champs'!#REF!</definedName>
  </definedNames>
  <calcPr calcId="152511"/>
</workbook>
</file>

<file path=xl/calcChain.xml><?xml version="1.0" encoding="utf-8"?>
<calcChain xmlns="http://schemas.openxmlformats.org/spreadsheetml/2006/main">
  <c r="M130" i="5" l="1"/>
  <c r="M129" i="5"/>
  <c r="M131" i="5"/>
  <c r="M132" i="5"/>
  <c r="M128" i="5"/>
  <c r="F130" i="5"/>
  <c r="F129" i="5"/>
  <c r="F131" i="5"/>
  <c r="F128" i="5"/>
  <c r="K73" i="5"/>
  <c r="J73" i="5"/>
  <c r="K72" i="5"/>
  <c r="J72" i="5"/>
  <c r="K71" i="5"/>
  <c r="J71" i="5"/>
  <c r="K70" i="5"/>
  <c r="J70" i="5"/>
  <c r="K69" i="5"/>
  <c r="J69" i="5"/>
  <c r="C101" i="5"/>
  <c r="D101" i="5"/>
  <c r="J101" i="5"/>
  <c r="K101" i="5"/>
  <c r="C102" i="5"/>
  <c r="D102" i="5"/>
  <c r="J102" i="5"/>
  <c r="K102" i="5"/>
  <c r="J122" i="5"/>
  <c r="K122" i="5"/>
  <c r="C122" i="5"/>
  <c r="D122" i="5"/>
  <c r="J123" i="5"/>
  <c r="K123" i="5"/>
  <c r="C123" i="5"/>
  <c r="D123" i="5"/>
  <c r="J116" i="5"/>
  <c r="K116" i="5"/>
  <c r="C118" i="5"/>
  <c r="D118" i="5"/>
  <c r="C119" i="5"/>
  <c r="D119" i="5"/>
  <c r="C120" i="5"/>
  <c r="D120" i="5"/>
  <c r="C121" i="5"/>
  <c r="D121" i="5"/>
  <c r="J119" i="5"/>
  <c r="K119" i="5"/>
  <c r="J120" i="5"/>
  <c r="K120" i="5"/>
  <c r="J121" i="5"/>
  <c r="K121" i="5"/>
  <c r="J108" i="5"/>
  <c r="K108" i="5"/>
  <c r="J109" i="5"/>
  <c r="K109" i="5"/>
  <c r="J110" i="5"/>
  <c r="K110" i="5"/>
  <c r="J111" i="5"/>
  <c r="K111" i="5"/>
  <c r="J112" i="5"/>
  <c r="K112" i="5"/>
  <c r="C109" i="5"/>
  <c r="D109" i="5"/>
  <c r="C110" i="5"/>
  <c r="D110" i="5"/>
  <c r="C111" i="5"/>
  <c r="D111" i="5"/>
  <c r="C112" i="5"/>
  <c r="D112" i="5"/>
  <c r="J88" i="5"/>
  <c r="K88" i="5"/>
  <c r="J89" i="5"/>
  <c r="K89" i="5"/>
  <c r="C90" i="5"/>
  <c r="D90" i="5"/>
  <c r="C91" i="5"/>
  <c r="D91" i="5"/>
  <c r="C80" i="5"/>
  <c r="D80" i="5"/>
  <c r="C81" i="5"/>
  <c r="D81" i="5"/>
  <c r="C82" i="5"/>
  <c r="D82" i="5"/>
  <c r="J81" i="5"/>
  <c r="K81" i="5"/>
  <c r="J82" i="5"/>
  <c r="K82" i="5"/>
  <c r="J5" i="5" l="1"/>
  <c r="K5" i="5"/>
  <c r="J6" i="5"/>
  <c r="K6" i="5"/>
  <c r="J7" i="5"/>
  <c r="K7" i="5"/>
  <c r="J8" i="5"/>
  <c r="K8" i="5"/>
  <c r="K4" i="5"/>
  <c r="J4" i="5"/>
  <c r="C5" i="5"/>
  <c r="D5" i="5"/>
  <c r="C6" i="5"/>
  <c r="D6" i="5"/>
  <c r="C7" i="5"/>
  <c r="D7" i="5"/>
  <c r="C8" i="5"/>
  <c r="D8" i="5"/>
  <c r="D4" i="5"/>
  <c r="C4" i="5"/>
  <c r="K65" i="5"/>
  <c r="J65" i="5"/>
  <c r="K64" i="5"/>
  <c r="J64" i="5"/>
  <c r="K63" i="5"/>
  <c r="J63" i="5"/>
  <c r="K62" i="5"/>
  <c r="J62" i="5"/>
  <c r="K61" i="5"/>
  <c r="J61" i="5"/>
  <c r="K60" i="5"/>
  <c r="J60" i="5"/>
  <c r="J37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K118" i="5" l="1"/>
  <c r="J118" i="5"/>
  <c r="D117" i="5"/>
  <c r="C117" i="5"/>
  <c r="K117" i="5"/>
  <c r="J117" i="5"/>
  <c r="D116" i="5"/>
  <c r="C116" i="5"/>
  <c r="D108" i="5"/>
  <c r="C108" i="5"/>
  <c r="K107" i="5"/>
  <c r="J107" i="5"/>
  <c r="D107" i="5"/>
  <c r="C107" i="5"/>
  <c r="K106" i="5"/>
  <c r="J106" i="5"/>
  <c r="D106" i="5"/>
  <c r="C106" i="5"/>
  <c r="D65" i="5"/>
  <c r="C65" i="5"/>
  <c r="D64" i="5"/>
  <c r="C64" i="5"/>
  <c r="D63" i="5"/>
  <c r="C63" i="5"/>
  <c r="D62" i="5"/>
  <c r="C62" i="5"/>
  <c r="D61" i="5"/>
  <c r="C61" i="5"/>
  <c r="D60" i="5"/>
  <c r="C60" i="5"/>
  <c r="K32" i="5"/>
  <c r="J32" i="5"/>
  <c r="D32" i="5"/>
  <c r="C32" i="5"/>
  <c r="K31" i="5"/>
  <c r="J31" i="5"/>
  <c r="D31" i="5"/>
  <c r="C31" i="5"/>
  <c r="K30" i="5"/>
  <c r="J30" i="5"/>
  <c r="D30" i="5"/>
  <c r="C30" i="5"/>
  <c r="K29" i="5"/>
  <c r="J29" i="5"/>
  <c r="D29" i="5"/>
  <c r="C29" i="5"/>
  <c r="K28" i="5"/>
  <c r="J28" i="5"/>
  <c r="D28" i="5"/>
  <c r="C28" i="5"/>
  <c r="K27" i="5"/>
  <c r="J27" i="5"/>
  <c r="D27" i="5"/>
  <c r="C27" i="5"/>
  <c r="K26" i="5"/>
  <c r="J26" i="5"/>
  <c r="D26" i="5"/>
  <c r="C26" i="5"/>
  <c r="J16" i="5"/>
  <c r="K16" i="5"/>
  <c r="J17" i="5"/>
  <c r="K17" i="5"/>
  <c r="J18" i="5"/>
  <c r="K18" i="5"/>
  <c r="J19" i="5"/>
  <c r="K19" i="5"/>
  <c r="J20" i="5"/>
  <c r="K20" i="5"/>
  <c r="J21" i="5"/>
  <c r="K21" i="5"/>
  <c r="J15" i="5"/>
  <c r="K15" i="5"/>
  <c r="C16" i="5"/>
  <c r="D16" i="5"/>
  <c r="C17" i="5"/>
  <c r="D17" i="5"/>
  <c r="C18" i="5"/>
  <c r="D18" i="5"/>
  <c r="C19" i="5"/>
  <c r="D19" i="5"/>
  <c r="C20" i="5"/>
  <c r="D20" i="5"/>
  <c r="C21" i="5"/>
  <c r="D21" i="5"/>
  <c r="J87" i="5" l="1"/>
  <c r="K87" i="5"/>
  <c r="C44" i="5"/>
  <c r="D44" i="5"/>
  <c r="C45" i="5"/>
  <c r="D45" i="5"/>
  <c r="C46" i="5"/>
  <c r="D46" i="5"/>
  <c r="C47" i="5"/>
  <c r="D47" i="5"/>
  <c r="C48" i="5"/>
  <c r="D48" i="5"/>
  <c r="K100" i="5"/>
  <c r="J100" i="5"/>
  <c r="D100" i="5"/>
  <c r="C100" i="5"/>
  <c r="K99" i="5"/>
  <c r="J99" i="5"/>
  <c r="D99" i="5"/>
  <c r="C99" i="5"/>
  <c r="K98" i="5"/>
  <c r="J98" i="5"/>
  <c r="D98" i="5"/>
  <c r="C98" i="5"/>
  <c r="K97" i="5"/>
  <c r="J97" i="5"/>
  <c r="D97" i="5"/>
  <c r="C97" i="5"/>
  <c r="D89" i="5"/>
  <c r="C89" i="5"/>
  <c r="D88" i="5"/>
  <c r="C88" i="5"/>
  <c r="D87" i="5"/>
  <c r="C87" i="5"/>
  <c r="K86" i="5"/>
  <c r="J86" i="5"/>
  <c r="D86" i="5"/>
  <c r="C86" i="5"/>
  <c r="D79" i="5"/>
  <c r="C79" i="5"/>
  <c r="D78" i="5"/>
  <c r="C78" i="5"/>
  <c r="J79" i="5"/>
  <c r="K79" i="5"/>
  <c r="J80" i="5"/>
  <c r="K80" i="5"/>
  <c r="K78" i="5"/>
  <c r="J78" i="5"/>
  <c r="K56" i="5"/>
  <c r="J56" i="5"/>
  <c r="K55" i="5"/>
  <c r="J55" i="5"/>
  <c r="K54" i="5"/>
  <c r="J54" i="5"/>
  <c r="K53" i="5"/>
  <c r="J53" i="5"/>
  <c r="D56" i="5"/>
  <c r="C56" i="5"/>
  <c r="D55" i="5"/>
  <c r="C55" i="5"/>
  <c r="D54" i="5"/>
  <c r="C54" i="5"/>
  <c r="D53" i="5"/>
  <c r="C53" i="5"/>
  <c r="C15" i="5" l="1"/>
  <c r="D15" i="5"/>
  <c r="D38" i="5"/>
  <c r="D39" i="5"/>
  <c r="D40" i="5"/>
  <c r="D41" i="5"/>
  <c r="D42" i="5"/>
  <c r="D43" i="5"/>
  <c r="C43" i="5"/>
  <c r="C42" i="5"/>
  <c r="C41" i="5"/>
  <c r="C40" i="5"/>
  <c r="C39" i="5"/>
  <c r="C38" i="5"/>
  <c r="D37" i="5"/>
  <c r="C37" i="5"/>
  <c r="K14" i="5"/>
  <c r="J14" i="5"/>
  <c r="D14" i="5"/>
  <c r="C14" i="5"/>
</calcChain>
</file>

<file path=xl/sharedStrings.xml><?xml version="1.0" encoding="utf-8"?>
<sst xmlns="http://schemas.openxmlformats.org/spreadsheetml/2006/main" count="331" uniqueCount="168">
  <si>
    <t>Pos</t>
  </si>
  <si>
    <t>No</t>
  </si>
  <si>
    <t>Name</t>
  </si>
  <si>
    <t>Club</t>
  </si>
  <si>
    <t>Time</t>
  </si>
  <si>
    <t>Distance</t>
  </si>
  <si>
    <t>Height</t>
  </si>
  <si>
    <t>Women's Teams</t>
  </si>
  <si>
    <t>Men's Teams</t>
  </si>
  <si>
    <t>w</t>
  </si>
  <si>
    <t xml:space="preserve">100mH women     </t>
  </si>
  <si>
    <t>1500m Women</t>
  </si>
  <si>
    <t>1500m Men</t>
  </si>
  <si>
    <t>400mH women</t>
  </si>
  <si>
    <t>400mH men</t>
  </si>
  <si>
    <t>200m Women</t>
  </si>
  <si>
    <t>Field Events</t>
  </si>
  <si>
    <t>High Jump Women</t>
  </si>
  <si>
    <t>High Jump Men</t>
  </si>
  <si>
    <t>Hammer Women</t>
  </si>
  <si>
    <t>Hammer Men</t>
  </si>
  <si>
    <t>Triple Jump Women</t>
  </si>
  <si>
    <t>Triple Jump Men</t>
  </si>
  <si>
    <t>Javelin Women</t>
  </si>
  <si>
    <t>Javelin Men</t>
  </si>
  <si>
    <t xml:space="preserve">10,000m women     </t>
  </si>
  <si>
    <t xml:space="preserve">10,000m Men     </t>
  </si>
  <si>
    <t>Track Events</t>
  </si>
  <si>
    <t>Team Trophy 2019- Day 2 6th July, Magherafelt</t>
  </si>
  <si>
    <t>NI &amp; Ulster 10,000m Championships</t>
  </si>
  <si>
    <t>Team Totals</t>
  </si>
  <si>
    <t>Championship Entries</t>
  </si>
  <si>
    <t>Tommy Hughes</t>
  </si>
  <si>
    <t>Termoneeny Running Club</t>
  </si>
  <si>
    <t>Vincent McKenna</t>
  </si>
  <si>
    <t>Acorns AC</t>
  </si>
  <si>
    <t>Conor Gallagher</t>
  </si>
  <si>
    <t>Letterkenny AC</t>
  </si>
  <si>
    <t>Eoin Hughes</t>
  </si>
  <si>
    <t>Samuel Millar</t>
  </si>
  <si>
    <t>Ballymena &amp; Antrim AC</t>
  </si>
  <si>
    <t>Eimear Nicholl</t>
  </si>
  <si>
    <t>Armagh AC</t>
  </si>
  <si>
    <t>Eimear McCracken</t>
  </si>
  <si>
    <t>City of Lisburn AC</t>
  </si>
  <si>
    <t>Aisling Murray</t>
  </si>
  <si>
    <t>Carmen AC</t>
  </si>
  <si>
    <t>Kerry Bamber</t>
  </si>
  <si>
    <t>Ballymena Runners</t>
  </si>
  <si>
    <t>Ryan Nixon-Stewart</t>
  </si>
  <si>
    <t>City of Lisburn</t>
  </si>
  <si>
    <t>Ajith Joy</t>
  </si>
  <si>
    <t>Jamie Rose</t>
  </si>
  <si>
    <t>Andrew Hall</t>
  </si>
  <si>
    <t>Emma McCay</t>
  </si>
  <si>
    <t>City of Derry</t>
  </si>
  <si>
    <t>Roisin Haughey</t>
  </si>
  <si>
    <t>Emily Sweeney</t>
  </si>
  <si>
    <t>Claire Dougherty</t>
  </si>
  <si>
    <t>Cate Kirby</t>
  </si>
  <si>
    <t>Hannah Surman</t>
  </si>
  <si>
    <t>Oisin Teape</t>
  </si>
  <si>
    <t>Olympian Youth &amp; AC</t>
  </si>
  <si>
    <t>Danea Herron</t>
  </si>
  <si>
    <t>Jack McCloskey</t>
  </si>
  <si>
    <t>Peter Fryer</t>
  </si>
  <si>
    <t>Philip Donaghy</t>
  </si>
  <si>
    <t>Jim Herron</t>
  </si>
  <si>
    <t>Frank Stewart</t>
  </si>
  <si>
    <t>Caitlin Harvey</t>
  </si>
  <si>
    <t>Lagan Valley</t>
  </si>
  <si>
    <t>David Graham</t>
  </si>
  <si>
    <t>Amy Edwards</t>
  </si>
  <si>
    <t>Suzie Cave</t>
  </si>
  <si>
    <t>Jenny Finlay</t>
  </si>
  <si>
    <t>Ciara McGilloway</t>
  </si>
  <si>
    <t>Chris Wilson</t>
  </si>
  <si>
    <t>Adam McElwee</t>
  </si>
  <si>
    <t>Marco Boeri</t>
  </si>
  <si>
    <t>Sharon Nixon</t>
  </si>
  <si>
    <t>Ryan Henry</t>
  </si>
  <si>
    <t>Willowfield Harriers</t>
  </si>
  <si>
    <t>Jack MacNeill</t>
  </si>
  <si>
    <t>Ann Terek</t>
  </si>
  <si>
    <t>Patrick Crossan</t>
  </si>
  <si>
    <t>St Annes AC</t>
  </si>
  <si>
    <t>Paul McCullagh</t>
  </si>
  <si>
    <t>Anne McCullagh</t>
  </si>
  <si>
    <t>John Glover</t>
  </si>
  <si>
    <t>Martin O'Donnell</t>
  </si>
  <si>
    <t>Alan Kennedy</t>
  </si>
  <si>
    <t>Ulster Uni</t>
  </si>
  <si>
    <t>Ben Mellon</t>
  </si>
  <si>
    <t>Derry Track Club</t>
  </si>
  <si>
    <t>David Mellon</t>
  </si>
  <si>
    <t>Niall Flanagan</t>
  </si>
  <si>
    <t>Cushinstown AC</t>
  </si>
  <si>
    <t>Matthew Devon</t>
  </si>
  <si>
    <t>Darrell McKee</t>
  </si>
  <si>
    <t>Michael McKillop</t>
  </si>
  <si>
    <t>Bedford &amp; County</t>
  </si>
  <si>
    <t>Shane Bloomer</t>
  </si>
  <si>
    <t>Mid Ulster AC</t>
  </si>
  <si>
    <t>Robert Bigger</t>
  </si>
  <si>
    <t>Ronan Bloomer</t>
  </si>
  <si>
    <t xml:space="preserve">  </t>
  </si>
  <si>
    <t>+0.6</t>
  </si>
  <si>
    <t>+2.5</t>
  </si>
  <si>
    <t>100m Men Race 2</t>
  </si>
  <si>
    <t>100m Men Race 1</t>
  </si>
  <si>
    <t>+3.1</t>
  </si>
  <si>
    <t xml:space="preserve">100m Women     </t>
  </si>
  <si>
    <t>Michael McGowan</t>
  </si>
  <si>
    <t>+4.5</t>
  </si>
  <si>
    <t>Rebecca Begley</t>
  </si>
  <si>
    <t>4:17.62</t>
  </si>
  <si>
    <t>4:25.29</t>
  </si>
  <si>
    <t>4:35.28</t>
  </si>
  <si>
    <t>4:40.71</t>
  </si>
  <si>
    <t>4:41.71</t>
  </si>
  <si>
    <t>4:46.17</t>
  </si>
  <si>
    <t>4:52.84</t>
  </si>
  <si>
    <t>4:53.31</t>
  </si>
  <si>
    <t>4:56.96</t>
  </si>
  <si>
    <t>4:57.48</t>
  </si>
  <si>
    <t>5:11.76</t>
  </si>
  <si>
    <t>5:22.93</t>
  </si>
  <si>
    <t>5:18.41</t>
  </si>
  <si>
    <t>5:28.08</t>
  </si>
  <si>
    <t>5:44.41</t>
  </si>
  <si>
    <t>1:16.28</t>
  </si>
  <si>
    <t>1:17.25</t>
  </si>
  <si>
    <t>1:20.68</t>
  </si>
  <si>
    <t>1:41.63</t>
  </si>
  <si>
    <t>1:14.00</t>
  </si>
  <si>
    <t>1:25.10</t>
  </si>
  <si>
    <t>28.74</t>
  </si>
  <si>
    <t>29.55</t>
  </si>
  <si>
    <t>29.57</t>
  </si>
  <si>
    <t>33.00</t>
  </si>
  <si>
    <t>37.83</t>
  </si>
  <si>
    <t>200m Men Race 1</t>
  </si>
  <si>
    <t>+0.1</t>
  </si>
  <si>
    <t>+2.9</t>
  </si>
  <si>
    <t>24.29</t>
  </si>
  <si>
    <t>25.92</t>
  </si>
  <si>
    <t>25.96</t>
  </si>
  <si>
    <t>27.23</t>
  </si>
  <si>
    <t>32.01</t>
  </si>
  <si>
    <t>+1.2</t>
  </si>
  <si>
    <t>23.47</t>
  </si>
  <si>
    <t>23.55</t>
  </si>
  <si>
    <t>23.60</t>
  </si>
  <si>
    <t>25.76</t>
  </si>
  <si>
    <t>26.54</t>
  </si>
  <si>
    <t>200m Men Race 2</t>
  </si>
  <si>
    <t>Lagan Valley AC</t>
  </si>
  <si>
    <t>City of Derry Spartans</t>
  </si>
  <si>
    <t>Ballydrain Harriers</t>
  </si>
  <si>
    <t>Orangegrove AC</t>
  </si>
  <si>
    <t>7</t>
  </si>
  <si>
    <t>Long Jump Men</t>
  </si>
  <si>
    <t>Long Jump Women</t>
  </si>
  <si>
    <t>Round 1</t>
  </si>
  <si>
    <t>Round 2</t>
  </si>
  <si>
    <t>Total</t>
  </si>
  <si>
    <t>Barry Morris</t>
  </si>
  <si>
    <t>Lynsey Glover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</si>
</sst>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1" fillId="0" borderId="0" xfId="0" applyNumberFormat="1" applyFon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47" fontId="1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/>
    <xf numFmtId="0" fontId="2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49" fontId="0" fillId="0" borderId="0" xfId="0" applyNumberFormat="1"/>
    <xf numFmtId="1" fontId="1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0"/>
  <sheetViews>
    <sheetView workbookViewId="0">
      <selection activeCell="E28" sqref="E28"/>
    </sheetView>
  </sheetViews>
  <sheetFormatPr defaultRowHeight="15" x14ac:dyDescent="0.25"/>
  <cols>
    <col min="1" max="1" width="4" bestFit="1" customWidth="1"/>
    <col min="2" max="2" width="21" style="12" customWidth="1"/>
    <col min="3" max="3" width="22" bestFit="1" customWidth="1"/>
    <col min="4" max="4" width="9.5703125" customWidth="1"/>
    <col min="8" max="8" width="16.5703125" bestFit="1" customWidth="1"/>
    <col min="9" max="9" width="24.85546875" bestFit="1" customWidth="1"/>
  </cols>
  <sheetData>
    <row r="1" spans="1:9" x14ac:dyDescent="0.25">
      <c r="A1" s="7">
        <v>1</v>
      </c>
      <c r="B1" s="12" t="s">
        <v>49</v>
      </c>
      <c r="C1" t="s">
        <v>50</v>
      </c>
      <c r="D1" s="7"/>
      <c r="G1" t="s">
        <v>31</v>
      </c>
    </row>
    <row r="2" spans="1:9" x14ac:dyDescent="0.25">
      <c r="A2" s="7">
        <v>2</v>
      </c>
      <c r="B2" s="12" t="s">
        <v>51</v>
      </c>
      <c r="C2" t="s">
        <v>50</v>
      </c>
      <c r="D2" s="7"/>
      <c r="G2">
        <v>93</v>
      </c>
      <c r="H2" t="s">
        <v>32</v>
      </c>
      <c r="I2" t="s">
        <v>33</v>
      </c>
    </row>
    <row r="3" spans="1:9" x14ac:dyDescent="0.25">
      <c r="A3" s="7">
        <v>3</v>
      </c>
      <c r="B3" s="12" t="s">
        <v>52</v>
      </c>
      <c r="C3" t="s">
        <v>50</v>
      </c>
      <c r="D3" s="7"/>
      <c r="G3">
        <v>94</v>
      </c>
      <c r="H3" t="s">
        <v>34</v>
      </c>
      <c r="I3" t="s">
        <v>35</v>
      </c>
    </row>
    <row r="4" spans="1:9" x14ac:dyDescent="0.25">
      <c r="A4" s="7">
        <v>4</v>
      </c>
      <c r="B4" s="13" t="s">
        <v>166</v>
      </c>
      <c r="C4" t="s">
        <v>50</v>
      </c>
      <c r="D4" s="7"/>
      <c r="G4">
        <v>95</v>
      </c>
      <c r="H4" t="s">
        <v>36</v>
      </c>
      <c r="I4" t="s">
        <v>37</v>
      </c>
    </row>
    <row r="5" spans="1:9" x14ac:dyDescent="0.25">
      <c r="A5" s="7">
        <v>5</v>
      </c>
      <c r="B5" s="13" t="s">
        <v>53</v>
      </c>
      <c r="C5" t="s">
        <v>50</v>
      </c>
      <c r="D5" s="7"/>
      <c r="G5">
        <v>96</v>
      </c>
      <c r="H5" t="s">
        <v>38</v>
      </c>
      <c r="I5" t="s">
        <v>35</v>
      </c>
    </row>
    <row r="6" spans="1:9" x14ac:dyDescent="0.25">
      <c r="A6" s="7">
        <v>6</v>
      </c>
      <c r="B6" s="13" t="s">
        <v>54</v>
      </c>
      <c r="C6" t="s">
        <v>55</v>
      </c>
      <c r="D6" s="7"/>
      <c r="G6">
        <v>97</v>
      </c>
      <c r="H6" t="s">
        <v>39</v>
      </c>
      <c r="I6" t="s">
        <v>40</v>
      </c>
    </row>
    <row r="7" spans="1:9" x14ac:dyDescent="0.25">
      <c r="A7" s="7">
        <v>7</v>
      </c>
      <c r="B7" s="13" t="s">
        <v>56</v>
      </c>
      <c r="C7" t="s">
        <v>55</v>
      </c>
      <c r="D7" s="7"/>
      <c r="G7">
        <v>154</v>
      </c>
      <c r="H7" t="s">
        <v>41</v>
      </c>
      <c r="I7" t="s">
        <v>42</v>
      </c>
    </row>
    <row r="8" spans="1:9" x14ac:dyDescent="0.25">
      <c r="A8" s="7">
        <v>8</v>
      </c>
      <c r="B8" s="13" t="s">
        <v>57</v>
      </c>
      <c r="C8" t="s">
        <v>55</v>
      </c>
      <c r="D8" s="7"/>
      <c r="G8">
        <v>155</v>
      </c>
      <c r="H8" t="s">
        <v>43</v>
      </c>
      <c r="I8" t="s">
        <v>44</v>
      </c>
    </row>
    <row r="9" spans="1:9" x14ac:dyDescent="0.25">
      <c r="A9" s="7">
        <v>9</v>
      </c>
      <c r="B9" s="13" t="s">
        <v>58</v>
      </c>
      <c r="C9" t="s">
        <v>55</v>
      </c>
      <c r="D9" s="7"/>
      <c r="G9">
        <v>156</v>
      </c>
      <c r="H9" t="s">
        <v>45</v>
      </c>
      <c r="I9" t="s">
        <v>46</v>
      </c>
    </row>
    <row r="10" spans="1:9" x14ac:dyDescent="0.25">
      <c r="A10" s="7">
        <v>10</v>
      </c>
      <c r="B10" s="13" t="s">
        <v>59</v>
      </c>
      <c r="C10" t="s">
        <v>55</v>
      </c>
      <c r="D10" s="7"/>
      <c r="G10">
        <v>157</v>
      </c>
      <c r="H10" t="s">
        <v>47</v>
      </c>
      <c r="I10" t="s">
        <v>48</v>
      </c>
    </row>
    <row r="11" spans="1:9" x14ac:dyDescent="0.25">
      <c r="A11" s="7">
        <v>11</v>
      </c>
      <c r="B11" s="13" t="s">
        <v>60</v>
      </c>
      <c r="C11" t="s">
        <v>55</v>
      </c>
      <c r="D11" s="7"/>
    </row>
    <row r="12" spans="1:9" x14ac:dyDescent="0.25">
      <c r="A12" s="7">
        <v>12</v>
      </c>
      <c r="B12" s="13" t="s">
        <v>61</v>
      </c>
      <c r="C12" t="s">
        <v>62</v>
      </c>
      <c r="D12" s="7"/>
    </row>
    <row r="13" spans="1:9" x14ac:dyDescent="0.25">
      <c r="A13" s="7">
        <v>13</v>
      </c>
      <c r="B13" s="13" t="s">
        <v>63</v>
      </c>
      <c r="C13" t="s">
        <v>55</v>
      </c>
      <c r="D13" s="7"/>
    </row>
    <row r="14" spans="1:9" x14ac:dyDescent="0.25">
      <c r="A14" s="7">
        <v>14</v>
      </c>
      <c r="B14" s="13" t="s">
        <v>64</v>
      </c>
      <c r="C14" t="s">
        <v>55</v>
      </c>
      <c r="D14" s="7"/>
    </row>
    <row r="15" spans="1:9" x14ac:dyDescent="0.25">
      <c r="A15" s="7">
        <v>15</v>
      </c>
      <c r="B15" s="13" t="s">
        <v>65</v>
      </c>
      <c r="C15" t="s">
        <v>55</v>
      </c>
      <c r="D15" s="7"/>
    </row>
    <row r="16" spans="1:9" x14ac:dyDescent="0.25">
      <c r="A16" s="7">
        <v>16</v>
      </c>
      <c r="B16" s="13" t="s">
        <v>66</v>
      </c>
      <c r="C16" t="s">
        <v>55</v>
      </c>
      <c r="D16" s="7"/>
    </row>
    <row r="17" spans="1:4" x14ac:dyDescent="0.25">
      <c r="A17" s="7">
        <v>17</v>
      </c>
      <c r="B17" s="13" t="s">
        <v>67</v>
      </c>
      <c r="C17" t="s">
        <v>55</v>
      </c>
      <c r="D17" s="7"/>
    </row>
    <row r="18" spans="1:4" x14ac:dyDescent="0.25">
      <c r="A18" s="7">
        <v>18</v>
      </c>
      <c r="B18" s="13" t="s">
        <v>68</v>
      </c>
      <c r="C18" t="s">
        <v>55</v>
      </c>
      <c r="D18" s="7"/>
    </row>
    <row r="19" spans="1:4" x14ac:dyDescent="0.25">
      <c r="A19" s="7">
        <v>19</v>
      </c>
      <c r="B19" s="13" t="s">
        <v>69</v>
      </c>
      <c r="C19" t="s">
        <v>70</v>
      </c>
      <c r="D19" s="7"/>
    </row>
    <row r="20" spans="1:4" x14ac:dyDescent="0.25">
      <c r="A20" s="7">
        <v>20</v>
      </c>
      <c r="B20" s="13" t="s">
        <v>114</v>
      </c>
      <c r="C20" t="s">
        <v>70</v>
      </c>
      <c r="D20" s="7"/>
    </row>
    <row r="21" spans="1:4" x14ac:dyDescent="0.25">
      <c r="A21" s="7">
        <v>21</v>
      </c>
      <c r="B21" s="13" t="s">
        <v>71</v>
      </c>
      <c r="C21" t="s">
        <v>70</v>
      </c>
      <c r="D21" s="7"/>
    </row>
    <row r="22" spans="1:4" x14ac:dyDescent="0.25">
      <c r="A22" s="7">
        <v>22</v>
      </c>
      <c r="B22" s="13" t="s">
        <v>72</v>
      </c>
      <c r="C22" t="s">
        <v>70</v>
      </c>
      <c r="D22" s="7"/>
    </row>
    <row r="23" spans="1:4" x14ac:dyDescent="0.25">
      <c r="A23" s="7">
        <v>23</v>
      </c>
      <c r="B23" s="13" t="s">
        <v>73</v>
      </c>
      <c r="C23" t="s">
        <v>70</v>
      </c>
      <c r="D23" s="7"/>
    </row>
    <row r="24" spans="1:4" x14ac:dyDescent="0.25">
      <c r="A24" s="7">
        <v>24</v>
      </c>
      <c r="B24" s="13" t="s">
        <v>74</v>
      </c>
      <c r="C24" t="s">
        <v>70</v>
      </c>
      <c r="D24" s="7"/>
    </row>
    <row r="25" spans="1:4" x14ac:dyDescent="0.25">
      <c r="A25" s="7">
        <v>25</v>
      </c>
      <c r="B25" s="13" t="s">
        <v>167</v>
      </c>
      <c r="C25" t="s">
        <v>70</v>
      </c>
      <c r="D25" s="7"/>
    </row>
    <row r="26" spans="1:4" x14ac:dyDescent="0.25">
      <c r="A26" s="7">
        <v>26</v>
      </c>
      <c r="B26" s="13" t="s">
        <v>75</v>
      </c>
      <c r="C26" t="s">
        <v>70</v>
      </c>
      <c r="D26" s="7"/>
    </row>
    <row r="27" spans="1:4" x14ac:dyDescent="0.25">
      <c r="A27" s="7">
        <v>27</v>
      </c>
      <c r="B27" s="13" t="s">
        <v>76</v>
      </c>
      <c r="C27" t="s">
        <v>70</v>
      </c>
      <c r="D27" s="7"/>
    </row>
    <row r="28" spans="1:4" x14ac:dyDescent="0.25">
      <c r="A28" s="7">
        <v>28</v>
      </c>
      <c r="B28" s="13" t="s">
        <v>77</v>
      </c>
      <c r="C28" t="s">
        <v>70</v>
      </c>
      <c r="D28" s="7"/>
    </row>
    <row r="29" spans="1:4" x14ac:dyDescent="0.25">
      <c r="A29" s="7">
        <v>29</v>
      </c>
      <c r="B29" s="13" t="s">
        <v>78</v>
      </c>
      <c r="C29" t="s">
        <v>70</v>
      </c>
      <c r="D29" s="7"/>
    </row>
    <row r="30" spans="1:4" x14ac:dyDescent="0.25">
      <c r="A30" s="7">
        <v>30</v>
      </c>
      <c r="B30" s="13" t="s">
        <v>88</v>
      </c>
      <c r="C30" t="s">
        <v>70</v>
      </c>
      <c r="D30" s="7"/>
    </row>
    <row r="31" spans="1:4" x14ac:dyDescent="0.25">
      <c r="A31" s="7">
        <v>31</v>
      </c>
      <c r="B31" s="13" t="s">
        <v>79</v>
      </c>
      <c r="C31" t="s">
        <v>50</v>
      </c>
      <c r="D31" s="7"/>
    </row>
    <row r="32" spans="1:4" x14ac:dyDescent="0.25">
      <c r="A32" s="7">
        <v>32</v>
      </c>
      <c r="B32" s="13" t="s">
        <v>80</v>
      </c>
      <c r="C32" t="s">
        <v>81</v>
      </c>
      <c r="D32" s="7"/>
    </row>
    <row r="33" spans="1:4" x14ac:dyDescent="0.25">
      <c r="A33" s="7">
        <v>33</v>
      </c>
      <c r="B33" s="13" t="s">
        <v>82</v>
      </c>
      <c r="C33" t="s">
        <v>40</v>
      </c>
      <c r="D33" s="7"/>
    </row>
    <row r="34" spans="1:4" x14ac:dyDescent="0.25">
      <c r="A34" s="7">
        <v>34</v>
      </c>
      <c r="B34" s="13" t="s">
        <v>83</v>
      </c>
      <c r="C34" t="s">
        <v>50</v>
      </c>
      <c r="D34" s="7"/>
    </row>
    <row r="35" spans="1:4" x14ac:dyDescent="0.25">
      <c r="A35" s="7">
        <v>35</v>
      </c>
      <c r="B35" s="13" t="s">
        <v>84</v>
      </c>
      <c r="C35" t="s">
        <v>85</v>
      </c>
      <c r="D35" s="7"/>
    </row>
    <row r="36" spans="1:4" x14ac:dyDescent="0.25">
      <c r="A36" s="7">
        <v>36</v>
      </c>
      <c r="B36" s="13" t="s">
        <v>86</v>
      </c>
      <c r="C36" t="s">
        <v>50</v>
      </c>
      <c r="D36" s="7"/>
    </row>
    <row r="37" spans="1:4" x14ac:dyDescent="0.25">
      <c r="A37" s="7">
        <v>37</v>
      </c>
      <c r="B37" s="13" t="s">
        <v>87</v>
      </c>
      <c r="C37" t="s">
        <v>50</v>
      </c>
      <c r="D37" s="7"/>
    </row>
    <row r="38" spans="1:4" x14ac:dyDescent="0.25">
      <c r="A38" s="7">
        <v>38</v>
      </c>
      <c r="B38" s="13" t="s">
        <v>89</v>
      </c>
      <c r="C38" t="s">
        <v>62</v>
      </c>
      <c r="D38" s="7"/>
    </row>
    <row r="39" spans="1:4" x14ac:dyDescent="0.25">
      <c r="A39" s="7">
        <v>39</v>
      </c>
      <c r="B39" s="13" t="s">
        <v>90</v>
      </c>
      <c r="C39" t="s">
        <v>91</v>
      </c>
      <c r="D39" s="7"/>
    </row>
    <row r="40" spans="1:4" x14ac:dyDescent="0.25">
      <c r="A40" s="7">
        <v>40</v>
      </c>
      <c r="B40" s="13" t="s">
        <v>92</v>
      </c>
      <c r="C40" t="s">
        <v>93</v>
      </c>
      <c r="D40" s="7"/>
    </row>
    <row r="41" spans="1:4" x14ac:dyDescent="0.25">
      <c r="A41" s="7">
        <v>41</v>
      </c>
      <c r="B41" s="13" t="s">
        <v>94</v>
      </c>
      <c r="C41" t="s">
        <v>93</v>
      </c>
      <c r="D41" s="7"/>
    </row>
    <row r="42" spans="1:4" x14ac:dyDescent="0.25">
      <c r="A42" s="7">
        <v>42</v>
      </c>
      <c r="B42" s="13" t="s">
        <v>95</v>
      </c>
      <c r="C42" t="s">
        <v>96</v>
      </c>
      <c r="D42" s="7"/>
    </row>
    <row r="43" spans="1:4" x14ac:dyDescent="0.25">
      <c r="A43" s="7">
        <v>43</v>
      </c>
      <c r="B43" s="13" t="s">
        <v>97</v>
      </c>
      <c r="C43" t="s">
        <v>35</v>
      </c>
      <c r="D43" s="7"/>
    </row>
    <row r="44" spans="1:4" x14ac:dyDescent="0.25">
      <c r="A44" s="7">
        <v>44</v>
      </c>
      <c r="B44" s="13" t="s">
        <v>98</v>
      </c>
      <c r="C44" t="s">
        <v>35</v>
      </c>
      <c r="D44" s="7"/>
    </row>
    <row r="45" spans="1:4" x14ac:dyDescent="0.25">
      <c r="A45" s="7">
        <v>45</v>
      </c>
      <c r="B45" s="13" t="s">
        <v>99</v>
      </c>
      <c r="C45" t="s">
        <v>100</v>
      </c>
      <c r="D45" s="7"/>
    </row>
    <row r="46" spans="1:4" x14ac:dyDescent="0.25">
      <c r="A46" s="7">
        <v>46</v>
      </c>
      <c r="B46" s="13" t="s">
        <v>101</v>
      </c>
      <c r="C46" t="s">
        <v>102</v>
      </c>
      <c r="D46" s="7"/>
    </row>
    <row r="47" spans="1:4" x14ac:dyDescent="0.25">
      <c r="A47" s="7">
        <v>47</v>
      </c>
      <c r="B47" s="13" t="s">
        <v>103</v>
      </c>
      <c r="C47" t="s">
        <v>93</v>
      </c>
      <c r="D47" s="7"/>
    </row>
    <row r="48" spans="1:4" x14ac:dyDescent="0.25">
      <c r="A48" s="7">
        <v>48</v>
      </c>
      <c r="B48" s="13" t="s">
        <v>104</v>
      </c>
      <c r="C48" t="s">
        <v>40</v>
      </c>
      <c r="D48" s="7"/>
    </row>
    <row r="49" spans="1:4" x14ac:dyDescent="0.25">
      <c r="A49" s="7">
        <v>49</v>
      </c>
      <c r="B49" s="13" t="s">
        <v>112</v>
      </c>
      <c r="C49" t="s">
        <v>55</v>
      </c>
      <c r="D49" s="7"/>
    </row>
    <row r="50" spans="1:4" x14ac:dyDescent="0.25">
      <c r="A50" s="7">
        <v>50</v>
      </c>
      <c r="B50" s="13"/>
      <c r="D50" s="7"/>
    </row>
    <row r="51" spans="1:4" x14ac:dyDescent="0.25">
      <c r="A51" s="7">
        <v>51</v>
      </c>
      <c r="B51" s="13"/>
      <c r="D51" s="7"/>
    </row>
    <row r="52" spans="1:4" x14ac:dyDescent="0.25">
      <c r="A52" s="7">
        <v>52</v>
      </c>
      <c r="B52" s="13"/>
      <c r="D52" s="7"/>
    </row>
    <row r="53" spans="1:4" x14ac:dyDescent="0.25">
      <c r="A53" s="7">
        <v>53</v>
      </c>
      <c r="B53" s="13"/>
      <c r="D53" s="7"/>
    </row>
    <row r="54" spans="1:4" x14ac:dyDescent="0.25">
      <c r="A54" s="7">
        <v>54</v>
      </c>
      <c r="B54" s="13"/>
      <c r="D54" s="7"/>
    </row>
    <row r="55" spans="1:4" x14ac:dyDescent="0.25">
      <c r="A55" s="7">
        <v>55</v>
      </c>
      <c r="B55" s="13"/>
      <c r="D55" s="7"/>
    </row>
    <row r="56" spans="1:4" x14ac:dyDescent="0.25">
      <c r="A56" s="7">
        <v>56</v>
      </c>
      <c r="B56" s="13"/>
      <c r="D56" s="7"/>
    </row>
    <row r="57" spans="1:4" x14ac:dyDescent="0.25">
      <c r="A57" s="7">
        <v>57</v>
      </c>
      <c r="B57" s="13"/>
      <c r="D57" s="7"/>
    </row>
    <row r="58" spans="1:4" x14ac:dyDescent="0.25">
      <c r="A58" s="7">
        <v>58</v>
      </c>
      <c r="B58" s="13"/>
      <c r="D58" s="7"/>
    </row>
    <row r="59" spans="1:4" x14ac:dyDescent="0.25">
      <c r="A59" s="7">
        <v>59</v>
      </c>
      <c r="B59" s="13"/>
      <c r="D59" s="7"/>
    </row>
    <row r="60" spans="1:4" x14ac:dyDescent="0.25">
      <c r="A60" s="7">
        <v>60</v>
      </c>
      <c r="B60" s="13"/>
      <c r="D60" s="7"/>
    </row>
    <row r="61" spans="1:4" x14ac:dyDescent="0.25">
      <c r="A61" s="7">
        <v>61</v>
      </c>
      <c r="B61" s="13"/>
      <c r="D61" s="7"/>
    </row>
    <row r="62" spans="1:4" x14ac:dyDescent="0.25">
      <c r="A62" s="7">
        <v>62</v>
      </c>
      <c r="B62" s="13"/>
      <c r="D62" s="7"/>
    </row>
    <row r="63" spans="1:4" x14ac:dyDescent="0.25">
      <c r="A63" s="7">
        <v>63</v>
      </c>
      <c r="B63" s="13"/>
      <c r="D63" s="7"/>
    </row>
    <row r="64" spans="1:4" x14ac:dyDescent="0.25">
      <c r="A64" s="7">
        <v>64</v>
      </c>
      <c r="B64" s="13"/>
      <c r="D64" s="7"/>
    </row>
    <row r="65" spans="1:4" x14ac:dyDescent="0.25">
      <c r="A65" s="7">
        <v>65</v>
      </c>
      <c r="B65" s="13"/>
      <c r="D65" s="7"/>
    </row>
    <row r="66" spans="1:4" x14ac:dyDescent="0.25">
      <c r="A66" s="7">
        <v>66</v>
      </c>
      <c r="B66" s="13"/>
      <c r="D66" s="7"/>
    </row>
    <row r="67" spans="1:4" x14ac:dyDescent="0.25">
      <c r="A67" s="7">
        <v>67</v>
      </c>
      <c r="B67" s="13"/>
      <c r="D67" s="7"/>
    </row>
    <row r="68" spans="1:4" x14ac:dyDescent="0.25">
      <c r="A68" s="7">
        <v>68</v>
      </c>
      <c r="B68" s="13"/>
      <c r="D68" s="7"/>
    </row>
    <row r="69" spans="1:4" x14ac:dyDescent="0.25">
      <c r="A69" s="7">
        <v>69</v>
      </c>
      <c r="B69" s="13"/>
      <c r="D69" s="7"/>
    </row>
    <row r="70" spans="1:4" x14ac:dyDescent="0.25">
      <c r="A70" s="7">
        <v>70</v>
      </c>
      <c r="B70" s="13"/>
      <c r="D70" s="7"/>
    </row>
    <row r="71" spans="1:4" x14ac:dyDescent="0.25">
      <c r="A71" s="7">
        <v>71</v>
      </c>
      <c r="B71" s="13"/>
      <c r="D71" s="7"/>
    </row>
    <row r="72" spans="1:4" x14ac:dyDescent="0.25">
      <c r="A72" s="7">
        <v>72</v>
      </c>
      <c r="B72" s="13"/>
      <c r="D72" s="7"/>
    </row>
    <row r="73" spans="1:4" x14ac:dyDescent="0.25">
      <c r="A73" s="7">
        <v>73</v>
      </c>
      <c r="B73" s="13"/>
      <c r="D73" s="7"/>
    </row>
    <row r="74" spans="1:4" x14ac:dyDescent="0.25">
      <c r="A74" s="7">
        <v>74</v>
      </c>
      <c r="B74" s="13"/>
      <c r="D74" s="7"/>
    </row>
    <row r="75" spans="1:4" x14ac:dyDescent="0.25">
      <c r="A75" s="7">
        <v>75</v>
      </c>
      <c r="B75" s="13"/>
      <c r="D75" s="7"/>
    </row>
    <row r="76" spans="1:4" x14ac:dyDescent="0.25">
      <c r="A76" s="7">
        <v>76</v>
      </c>
      <c r="B76" s="13"/>
      <c r="D76" s="7"/>
    </row>
    <row r="77" spans="1:4" x14ac:dyDescent="0.25">
      <c r="A77" s="7">
        <v>77</v>
      </c>
      <c r="B77" s="13"/>
      <c r="D77" s="7"/>
    </row>
    <row r="78" spans="1:4" x14ac:dyDescent="0.25">
      <c r="A78" s="7">
        <v>78</v>
      </c>
      <c r="B78" s="13"/>
      <c r="D78" s="7"/>
    </row>
    <row r="79" spans="1:4" x14ac:dyDescent="0.25">
      <c r="A79" s="7">
        <v>79</v>
      </c>
      <c r="B79" s="13"/>
      <c r="D79" s="7"/>
    </row>
    <row r="80" spans="1:4" x14ac:dyDescent="0.25">
      <c r="A80" s="7">
        <v>80</v>
      </c>
      <c r="B80" s="13"/>
      <c r="D80" s="7"/>
    </row>
    <row r="81" spans="1:4" x14ac:dyDescent="0.25">
      <c r="A81" s="7">
        <v>81</v>
      </c>
      <c r="B81" s="13"/>
      <c r="D81" s="7"/>
    </row>
    <row r="82" spans="1:4" x14ac:dyDescent="0.25">
      <c r="A82" s="7">
        <v>82</v>
      </c>
      <c r="B82" s="13"/>
      <c r="D82" s="7"/>
    </row>
    <row r="83" spans="1:4" x14ac:dyDescent="0.25">
      <c r="A83" s="7">
        <v>83</v>
      </c>
      <c r="B83" s="13"/>
      <c r="D83" s="7"/>
    </row>
    <row r="84" spans="1:4" x14ac:dyDescent="0.25">
      <c r="A84" s="7">
        <v>84</v>
      </c>
      <c r="B84" s="13"/>
      <c r="D84" s="7"/>
    </row>
    <row r="85" spans="1:4" x14ac:dyDescent="0.25">
      <c r="A85" s="7">
        <v>85</v>
      </c>
      <c r="B85" s="13"/>
      <c r="D85" s="7"/>
    </row>
    <row r="86" spans="1:4" x14ac:dyDescent="0.25">
      <c r="A86" s="7">
        <v>86</v>
      </c>
      <c r="B86" s="13"/>
      <c r="D86" s="7"/>
    </row>
    <row r="87" spans="1:4" x14ac:dyDescent="0.25">
      <c r="A87" s="7">
        <v>87</v>
      </c>
      <c r="B87" s="13"/>
      <c r="D87" s="7"/>
    </row>
    <row r="88" spans="1:4" x14ac:dyDescent="0.25">
      <c r="A88" s="7">
        <v>88</v>
      </c>
      <c r="B88" s="13"/>
      <c r="D88" s="7"/>
    </row>
    <row r="89" spans="1:4" x14ac:dyDescent="0.25">
      <c r="A89" s="7">
        <v>89</v>
      </c>
      <c r="D89" s="7"/>
    </row>
    <row r="90" spans="1:4" x14ac:dyDescent="0.25">
      <c r="A90" s="7">
        <v>90</v>
      </c>
      <c r="B90" s="13"/>
      <c r="D90" s="7"/>
    </row>
    <row r="91" spans="1:4" x14ac:dyDescent="0.25">
      <c r="A91" s="7">
        <v>91</v>
      </c>
      <c r="B91" s="13"/>
      <c r="D91" s="7"/>
    </row>
    <row r="92" spans="1:4" x14ac:dyDescent="0.25">
      <c r="A92" s="7">
        <v>92</v>
      </c>
      <c r="B92" s="13"/>
      <c r="D92" s="7"/>
    </row>
    <row r="93" spans="1:4" x14ac:dyDescent="0.25">
      <c r="A93" s="7">
        <v>93</v>
      </c>
      <c r="B93" s="13"/>
      <c r="D93" s="7"/>
    </row>
    <row r="94" spans="1:4" x14ac:dyDescent="0.25">
      <c r="A94" s="7">
        <v>94</v>
      </c>
      <c r="B94" s="13"/>
      <c r="D94" s="7"/>
    </row>
    <row r="95" spans="1:4" x14ac:dyDescent="0.25">
      <c r="A95" s="7">
        <v>95</v>
      </c>
      <c r="B95" s="13"/>
      <c r="D95" s="7"/>
    </row>
    <row r="96" spans="1:4" x14ac:dyDescent="0.25">
      <c r="A96" s="7">
        <v>96</v>
      </c>
      <c r="B96" s="13"/>
      <c r="D96" s="7"/>
    </row>
    <row r="97" spans="1:4" x14ac:dyDescent="0.25">
      <c r="A97" s="7">
        <v>97</v>
      </c>
      <c r="B97" s="13"/>
      <c r="D97" s="7"/>
    </row>
    <row r="98" spans="1:4" x14ac:dyDescent="0.25">
      <c r="A98" s="7">
        <v>98</v>
      </c>
      <c r="B98" s="13"/>
      <c r="D98" s="7"/>
    </row>
    <row r="99" spans="1:4" x14ac:dyDescent="0.25">
      <c r="A99" s="7">
        <v>99</v>
      </c>
      <c r="B99" s="13"/>
      <c r="D99" s="7"/>
    </row>
    <row r="100" spans="1:4" x14ac:dyDescent="0.25">
      <c r="A100" s="7">
        <v>100</v>
      </c>
      <c r="B100" s="13"/>
      <c r="D100" s="7"/>
    </row>
    <row r="101" spans="1:4" x14ac:dyDescent="0.25">
      <c r="A101" s="7">
        <v>101</v>
      </c>
      <c r="B101" s="13"/>
      <c r="D101" s="7"/>
    </row>
    <row r="102" spans="1:4" x14ac:dyDescent="0.25">
      <c r="A102" s="7">
        <v>102</v>
      </c>
      <c r="B102" s="13"/>
      <c r="D102" s="7"/>
    </row>
    <row r="103" spans="1:4" x14ac:dyDescent="0.25">
      <c r="A103" s="7">
        <v>103</v>
      </c>
      <c r="B103" s="13"/>
      <c r="D103" s="7"/>
    </row>
    <row r="104" spans="1:4" x14ac:dyDescent="0.25">
      <c r="A104" s="7">
        <v>104</v>
      </c>
      <c r="B104" s="13"/>
      <c r="D104" s="7"/>
    </row>
    <row r="105" spans="1:4" x14ac:dyDescent="0.25">
      <c r="A105" s="7">
        <v>105</v>
      </c>
      <c r="B105" s="13"/>
      <c r="D105" s="7"/>
    </row>
    <row r="106" spans="1:4" x14ac:dyDescent="0.25">
      <c r="A106" s="7">
        <v>106</v>
      </c>
      <c r="B106" s="13"/>
      <c r="D106" s="7"/>
    </row>
    <row r="107" spans="1:4" x14ac:dyDescent="0.25">
      <c r="A107" s="7">
        <v>107</v>
      </c>
      <c r="B107" s="13"/>
      <c r="D107" s="7"/>
    </row>
    <row r="108" spans="1:4" x14ac:dyDescent="0.25">
      <c r="A108" s="7">
        <v>108</v>
      </c>
      <c r="B108" s="13"/>
      <c r="D108" s="7"/>
    </row>
    <row r="109" spans="1:4" x14ac:dyDescent="0.25">
      <c r="A109" s="7">
        <v>109</v>
      </c>
      <c r="B109" s="13"/>
      <c r="D109" s="7"/>
    </row>
    <row r="110" spans="1:4" x14ac:dyDescent="0.25">
      <c r="A110" s="7">
        <v>110</v>
      </c>
      <c r="B110" s="13"/>
      <c r="D110" s="7"/>
    </row>
    <row r="111" spans="1:4" x14ac:dyDescent="0.25">
      <c r="A111" s="7">
        <v>111</v>
      </c>
      <c r="B111" s="13"/>
      <c r="D111" s="7"/>
    </row>
    <row r="112" spans="1:4" x14ac:dyDescent="0.25">
      <c r="A112" s="7">
        <v>112</v>
      </c>
      <c r="B112" s="13"/>
      <c r="D112" s="7"/>
    </row>
    <row r="113" spans="1:4" x14ac:dyDescent="0.25">
      <c r="A113" s="7">
        <v>113</v>
      </c>
      <c r="B113" s="13"/>
      <c r="D113" s="7"/>
    </row>
    <row r="114" spans="1:4" x14ac:dyDescent="0.25">
      <c r="A114" s="7">
        <v>114</v>
      </c>
      <c r="B114" s="13"/>
      <c r="D114" s="7"/>
    </row>
    <row r="115" spans="1:4" x14ac:dyDescent="0.25">
      <c r="A115" s="7">
        <v>115</v>
      </c>
      <c r="B115" s="13"/>
      <c r="D115" s="7"/>
    </row>
    <row r="116" spans="1:4" x14ac:dyDescent="0.25">
      <c r="A116" s="7">
        <v>116</v>
      </c>
      <c r="B116" s="13"/>
      <c r="D116" s="7"/>
    </row>
    <row r="117" spans="1:4" x14ac:dyDescent="0.25">
      <c r="A117" s="7">
        <v>117</v>
      </c>
      <c r="B117" s="13"/>
      <c r="D117" s="7"/>
    </row>
    <row r="118" spans="1:4" x14ac:dyDescent="0.25">
      <c r="A118" s="7">
        <v>118</v>
      </c>
      <c r="B118" s="13"/>
      <c r="D118" s="7"/>
    </row>
    <row r="119" spans="1:4" x14ac:dyDescent="0.25">
      <c r="A119" s="7">
        <v>119</v>
      </c>
      <c r="B119" s="13"/>
      <c r="D119" s="7"/>
    </row>
    <row r="120" spans="1:4" x14ac:dyDescent="0.25">
      <c r="A120" s="7">
        <v>120</v>
      </c>
      <c r="B120" s="13"/>
      <c r="D120" s="7"/>
    </row>
    <row r="121" spans="1:4" x14ac:dyDescent="0.25">
      <c r="A121" s="7">
        <v>121</v>
      </c>
      <c r="B121" s="13"/>
      <c r="D121" s="7"/>
    </row>
    <row r="122" spans="1:4" x14ac:dyDescent="0.25">
      <c r="A122" s="7">
        <v>122</v>
      </c>
      <c r="B122" s="13"/>
      <c r="D122" s="7"/>
    </row>
    <row r="123" spans="1:4" x14ac:dyDescent="0.25">
      <c r="A123" s="7">
        <v>123</v>
      </c>
      <c r="B123" s="13"/>
      <c r="D123" s="7"/>
    </row>
    <row r="124" spans="1:4" x14ac:dyDescent="0.25">
      <c r="A124" s="7">
        <v>124</v>
      </c>
      <c r="B124" s="13"/>
      <c r="D124" s="7"/>
    </row>
    <row r="125" spans="1:4" x14ac:dyDescent="0.25">
      <c r="A125" s="7">
        <v>125</v>
      </c>
      <c r="B125" s="13"/>
      <c r="D125" s="7"/>
    </row>
    <row r="126" spans="1:4" x14ac:dyDescent="0.25">
      <c r="A126" s="7">
        <v>126</v>
      </c>
      <c r="B126" s="13"/>
      <c r="D126" s="7"/>
    </row>
    <row r="127" spans="1:4" x14ac:dyDescent="0.25">
      <c r="A127" s="7">
        <v>127</v>
      </c>
      <c r="B127" s="13"/>
      <c r="D127" s="7"/>
    </row>
    <row r="128" spans="1:4" x14ac:dyDescent="0.25">
      <c r="A128" s="7">
        <v>128</v>
      </c>
      <c r="B128" s="13"/>
      <c r="D128" s="7"/>
    </row>
    <row r="129" spans="1:4" x14ac:dyDescent="0.25">
      <c r="A129" s="7">
        <v>129</v>
      </c>
      <c r="B129" s="13"/>
      <c r="D129" s="7"/>
    </row>
    <row r="130" spans="1:4" x14ac:dyDescent="0.25">
      <c r="A130" s="7">
        <v>130</v>
      </c>
      <c r="B130" s="13"/>
      <c r="D130" s="7"/>
    </row>
    <row r="131" spans="1:4" x14ac:dyDescent="0.25">
      <c r="A131" s="7">
        <v>131</v>
      </c>
      <c r="B131" s="13"/>
      <c r="D131" s="7"/>
    </row>
    <row r="132" spans="1:4" x14ac:dyDescent="0.25">
      <c r="A132" s="7">
        <v>132</v>
      </c>
      <c r="B132" s="13"/>
      <c r="D132" s="7"/>
    </row>
    <row r="133" spans="1:4" x14ac:dyDescent="0.25">
      <c r="A133" s="7">
        <v>133</v>
      </c>
      <c r="B133" s="13"/>
      <c r="D133" s="7"/>
    </row>
    <row r="134" spans="1:4" x14ac:dyDescent="0.25">
      <c r="A134" s="7">
        <v>134</v>
      </c>
      <c r="B134" s="13"/>
      <c r="D134" s="7"/>
    </row>
    <row r="135" spans="1:4" x14ac:dyDescent="0.25">
      <c r="A135" s="7">
        <v>135</v>
      </c>
      <c r="B135" s="13"/>
      <c r="D135" s="7"/>
    </row>
    <row r="136" spans="1:4" x14ac:dyDescent="0.25">
      <c r="A136" s="7">
        <v>136</v>
      </c>
      <c r="B136" s="13"/>
      <c r="D136" s="7"/>
    </row>
    <row r="137" spans="1:4" x14ac:dyDescent="0.25">
      <c r="A137" s="7">
        <v>137</v>
      </c>
      <c r="B137" s="13"/>
      <c r="D137" s="7"/>
    </row>
    <row r="138" spans="1:4" x14ac:dyDescent="0.25">
      <c r="A138" s="7">
        <v>138</v>
      </c>
      <c r="B138" s="13"/>
      <c r="D138" s="7"/>
    </row>
    <row r="139" spans="1:4" x14ac:dyDescent="0.25">
      <c r="A139" s="7">
        <v>139</v>
      </c>
      <c r="B139" s="13"/>
      <c r="D139" s="7"/>
    </row>
    <row r="140" spans="1:4" x14ac:dyDescent="0.25">
      <c r="A140" s="7">
        <v>140</v>
      </c>
      <c r="B140" s="13"/>
      <c r="D140" s="7"/>
    </row>
    <row r="141" spans="1:4" x14ac:dyDescent="0.25">
      <c r="A141" s="7">
        <v>141</v>
      </c>
      <c r="B141" s="13"/>
      <c r="D141" s="7"/>
    </row>
    <row r="142" spans="1:4" x14ac:dyDescent="0.25">
      <c r="A142" s="7">
        <v>142</v>
      </c>
      <c r="B142" s="13"/>
      <c r="D142" s="7"/>
    </row>
    <row r="143" spans="1:4" x14ac:dyDescent="0.25">
      <c r="A143" s="7">
        <v>143</v>
      </c>
      <c r="D143" s="7"/>
    </row>
    <row r="144" spans="1:4" x14ac:dyDescent="0.25">
      <c r="A144" s="7">
        <v>144</v>
      </c>
      <c r="B144" s="13"/>
      <c r="D144" s="7"/>
    </row>
    <row r="145" spans="1:4" x14ac:dyDescent="0.25">
      <c r="A145" s="7">
        <v>145</v>
      </c>
      <c r="B145" s="13"/>
      <c r="D145" s="7"/>
    </row>
    <row r="146" spans="1:4" x14ac:dyDescent="0.25">
      <c r="A146" s="7">
        <v>146</v>
      </c>
      <c r="B146" s="13"/>
      <c r="D146" s="7"/>
    </row>
    <row r="147" spans="1:4" x14ac:dyDescent="0.25">
      <c r="A147" s="7">
        <v>147</v>
      </c>
      <c r="B147" s="13"/>
      <c r="D147" s="7"/>
    </row>
    <row r="148" spans="1:4" x14ac:dyDescent="0.25">
      <c r="A148" s="7">
        <v>148</v>
      </c>
      <c r="B148" s="13"/>
      <c r="D148" s="7"/>
    </row>
    <row r="149" spans="1:4" x14ac:dyDescent="0.25">
      <c r="A149" s="7">
        <v>149</v>
      </c>
      <c r="B149" s="13"/>
      <c r="D149" s="7"/>
    </row>
    <row r="150" spans="1:4" x14ac:dyDescent="0.25">
      <c r="A150" s="7">
        <v>150</v>
      </c>
      <c r="B150" s="13"/>
      <c r="D150" s="7"/>
    </row>
    <row r="151" spans="1:4" x14ac:dyDescent="0.25">
      <c r="A151" s="7">
        <v>151</v>
      </c>
      <c r="B151" s="13"/>
      <c r="D151" s="7"/>
    </row>
    <row r="152" spans="1:4" x14ac:dyDescent="0.25">
      <c r="A152" s="7">
        <v>152</v>
      </c>
      <c r="B152" s="13"/>
      <c r="D152" s="7"/>
    </row>
    <row r="153" spans="1:4" x14ac:dyDescent="0.25">
      <c r="A153" s="7">
        <v>153</v>
      </c>
      <c r="B153" s="13"/>
      <c r="D153" s="7"/>
    </row>
    <row r="154" spans="1:4" x14ac:dyDescent="0.25">
      <c r="A154" s="7">
        <v>154</v>
      </c>
      <c r="B154" s="13"/>
      <c r="D154" s="7"/>
    </row>
    <row r="155" spans="1:4" x14ac:dyDescent="0.25">
      <c r="A155" s="7">
        <v>155</v>
      </c>
      <c r="B155" s="13"/>
      <c r="D155" s="7"/>
    </row>
    <row r="156" spans="1:4" x14ac:dyDescent="0.25">
      <c r="A156" s="7">
        <v>156</v>
      </c>
      <c r="B156" s="13"/>
      <c r="D156" s="7"/>
    </row>
    <row r="157" spans="1:4" x14ac:dyDescent="0.25">
      <c r="A157" s="7">
        <v>157</v>
      </c>
      <c r="B157" s="13"/>
      <c r="D157" s="7"/>
    </row>
    <row r="158" spans="1:4" x14ac:dyDescent="0.25">
      <c r="A158" s="7">
        <v>158</v>
      </c>
      <c r="B158" s="13"/>
      <c r="D158" s="7"/>
    </row>
    <row r="159" spans="1:4" x14ac:dyDescent="0.25">
      <c r="A159" s="7">
        <v>159</v>
      </c>
      <c r="B159" s="13"/>
      <c r="D159" s="7"/>
    </row>
    <row r="160" spans="1:4" x14ac:dyDescent="0.25">
      <c r="A160" s="7">
        <v>160</v>
      </c>
      <c r="B160" s="13"/>
      <c r="D160" s="7"/>
    </row>
    <row r="161" spans="1:4" x14ac:dyDescent="0.25">
      <c r="A161" s="7">
        <v>161</v>
      </c>
      <c r="B161" s="13"/>
      <c r="D161" s="7"/>
    </row>
    <row r="162" spans="1:4" x14ac:dyDescent="0.25">
      <c r="A162" s="7">
        <v>162</v>
      </c>
      <c r="B162" s="13"/>
      <c r="D162" s="7"/>
    </row>
    <row r="163" spans="1:4" x14ac:dyDescent="0.25">
      <c r="A163" s="7">
        <v>163</v>
      </c>
      <c r="B163" s="13"/>
      <c r="D163" s="7"/>
    </row>
    <row r="164" spans="1:4" x14ac:dyDescent="0.25">
      <c r="A164" s="7">
        <v>164</v>
      </c>
      <c r="B164" s="13"/>
      <c r="D164" s="7"/>
    </row>
    <row r="165" spans="1:4" x14ac:dyDescent="0.25">
      <c r="A165" s="7">
        <v>165</v>
      </c>
      <c r="B165" s="13"/>
      <c r="D165" s="7"/>
    </row>
    <row r="166" spans="1:4" x14ac:dyDescent="0.25">
      <c r="A166" s="7">
        <v>166</v>
      </c>
      <c r="B166" s="13"/>
      <c r="D166" s="7"/>
    </row>
    <row r="167" spans="1:4" x14ac:dyDescent="0.25">
      <c r="A167" s="7">
        <v>167</v>
      </c>
      <c r="B167" s="13"/>
      <c r="D167" s="7"/>
    </row>
    <row r="168" spans="1:4" x14ac:dyDescent="0.25">
      <c r="A168" s="7">
        <v>168</v>
      </c>
      <c r="B168" s="13"/>
      <c r="D168" s="7"/>
    </row>
    <row r="169" spans="1:4" x14ac:dyDescent="0.25">
      <c r="A169" s="7">
        <v>169</v>
      </c>
      <c r="B169" s="13"/>
      <c r="D169" s="7"/>
    </row>
    <row r="170" spans="1:4" x14ac:dyDescent="0.25">
      <c r="A170" s="7">
        <v>170</v>
      </c>
      <c r="B170" s="13"/>
      <c r="D170" s="7"/>
    </row>
    <row r="171" spans="1:4" x14ac:dyDescent="0.25">
      <c r="A171" s="7">
        <v>171</v>
      </c>
      <c r="B171" s="13"/>
      <c r="D171" s="7"/>
    </row>
    <row r="172" spans="1:4" x14ac:dyDescent="0.25">
      <c r="A172" s="7">
        <v>172</v>
      </c>
      <c r="B172" s="13"/>
      <c r="D172" s="7"/>
    </row>
    <row r="173" spans="1:4" x14ac:dyDescent="0.25">
      <c r="A173" s="7">
        <v>173</v>
      </c>
      <c r="B173" s="13"/>
      <c r="D173" s="7"/>
    </row>
    <row r="174" spans="1:4" x14ac:dyDescent="0.25">
      <c r="A174" s="7">
        <v>174</v>
      </c>
      <c r="B174" s="13"/>
      <c r="D174" s="7"/>
    </row>
    <row r="175" spans="1:4" x14ac:dyDescent="0.25">
      <c r="A175" s="7">
        <v>175</v>
      </c>
      <c r="B175" s="13"/>
      <c r="D175" s="7"/>
    </row>
    <row r="176" spans="1:4" x14ac:dyDescent="0.25">
      <c r="A176" s="7">
        <v>176</v>
      </c>
      <c r="B176" s="13"/>
      <c r="D176" s="7"/>
    </row>
    <row r="177" spans="1:4" x14ac:dyDescent="0.25">
      <c r="A177" s="7">
        <v>177</v>
      </c>
      <c r="B177" s="13"/>
      <c r="D177" s="7"/>
    </row>
    <row r="178" spans="1:4" x14ac:dyDescent="0.25">
      <c r="A178" s="7">
        <v>178</v>
      </c>
      <c r="B178" s="13"/>
      <c r="D178" s="7"/>
    </row>
    <row r="179" spans="1:4" x14ac:dyDescent="0.25">
      <c r="A179" s="7">
        <v>179</v>
      </c>
      <c r="B179" s="13"/>
      <c r="D179" s="7"/>
    </row>
    <row r="180" spans="1:4" x14ac:dyDescent="0.25">
      <c r="A180" s="7">
        <v>180</v>
      </c>
      <c r="B180" s="13"/>
      <c r="D180" s="7"/>
    </row>
    <row r="181" spans="1:4" x14ac:dyDescent="0.25">
      <c r="A181" s="7">
        <v>181</v>
      </c>
      <c r="B181" s="13"/>
      <c r="D181" s="7"/>
    </row>
    <row r="182" spans="1:4" x14ac:dyDescent="0.25">
      <c r="A182" s="7">
        <v>182</v>
      </c>
      <c r="B182" s="13"/>
      <c r="D182" s="7"/>
    </row>
    <row r="183" spans="1:4" x14ac:dyDescent="0.25">
      <c r="A183" s="7">
        <v>183</v>
      </c>
      <c r="B183" s="13"/>
      <c r="D183" s="7"/>
    </row>
    <row r="184" spans="1:4" x14ac:dyDescent="0.25">
      <c r="A184" s="7">
        <v>184</v>
      </c>
      <c r="B184" s="13"/>
      <c r="D184" s="7"/>
    </row>
    <row r="185" spans="1:4" x14ac:dyDescent="0.25">
      <c r="A185" s="7">
        <v>185</v>
      </c>
      <c r="B185" s="13"/>
      <c r="D185" s="7"/>
    </row>
    <row r="186" spans="1:4" x14ac:dyDescent="0.25">
      <c r="A186" s="7">
        <v>186</v>
      </c>
      <c r="B186" s="14"/>
      <c r="D186" s="7"/>
    </row>
    <row r="187" spans="1:4" x14ac:dyDescent="0.25">
      <c r="A187" s="7">
        <v>187</v>
      </c>
      <c r="B187" s="14"/>
      <c r="D187" s="7"/>
    </row>
    <row r="188" spans="1:4" x14ac:dyDescent="0.25">
      <c r="A188" s="7">
        <v>188</v>
      </c>
      <c r="B188" s="13"/>
      <c r="D188" s="7"/>
    </row>
    <row r="189" spans="1:4" x14ac:dyDescent="0.25">
      <c r="A189" s="7">
        <v>189</v>
      </c>
      <c r="B189" s="14"/>
      <c r="D189" s="7"/>
    </row>
    <row r="190" spans="1:4" x14ac:dyDescent="0.25">
      <c r="A190" s="7">
        <v>190</v>
      </c>
      <c r="B190" s="13"/>
      <c r="D190" s="7"/>
    </row>
    <row r="191" spans="1:4" x14ac:dyDescent="0.25">
      <c r="A191" s="7">
        <v>191</v>
      </c>
      <c r="B191" s="14"/>
      <c r="D191" s="7"/>
    </row>
    <row r="192" spans="1:4" x14ac:dyDescent="0.25">
      <c r="A192" s="7">
        <v>192</v>
      </c>
      <c r="B192" s="13"/>
      <c r="D192" s="7"/>
    </row>
    <row r="193" spans="1:4" x14ac:dyDescent="0.25">
      <c r="A193" s="7">
        <v>193</v>
      </c>
      <c r="B193" s="13"/>
      <c r="D193" s="7"/>
    </row>
    <row r="194" spans="1:4" x14ac:dyDescent="0.25">
      <c r="A194" s="7">
        <v>194</v>
      </c>
      <c r="B194" s="13"/>
      <c r="D194" s="7"/>
    </row>
    <row r="195" spans="1:4" x14ac:dyDescent="0.25">
      <c r="A195" s="7">
        <v>195</v>
      </c>
      <c r="B195" s="13"/>
      <c r="D195" s="7"/>
    </row>
    <row r="196" spans="1:4" x14ac:dyDescent="0.25">
      <c r="A196" s="7">
        <v>196</v>
      </c>
      <c r="B196" s="13"/>
      <c r="D196" s="7"/>
    </row>
    <row r="197" spans="1:4" x14ac:dyDescent="0.25">
      <c r="A197" s="7">
        <v>197</v>
      </c>
      <c r="B197" s="13"/>
      <c r="D197" s="7"/>
    </row>
    <row r="198" spans="1:4" x14ac:dyDescent="0.25">
      <c r="A198" s="7">
        <v>198</v>
      </c>
      <c r="B198" s="13"/>
      <c r="D198" s="7"/>
    </row>
    <row r="199" spans="1:4" x14ac:dyDescent="0.25">
      <c r="A199" s="7">
        <v>199</v>
      </c>
      <c r="B199" s="13"/>
      <c r="D199" s="7"/>
    </row>
    <row r="200" spans="1:4" x14ac:dyDescent="0.25">
      <c r="A200" s="7">
        <v>200</v>
      </c>
      <c r="B200" s="13"/>
      <c r="D200" s="7"/>
    </row>
    <row r="201" spans="1:4" x14ac:dyDescent="0.25">
      <c r="A201" s="7">
        <v>201</v>
      </c>
      <c r="B201" s="13"/>
      <c r="D201" s="7"/>
    </row>
    <row r="202" spans="1:4" x14ac:dyDescent="0.25">
      <c r="A202" s="7">
        <v>202</v>
      </c>
      <c r="B202" s="13"/>
      <c r="D202" s="7"/>
    </row>
    <row r="203" spans="1:4" x14ac:dyDescent="0.25">
      <c r="A203" s="7">
        <v>203</v>
      </c>
      <c r="B203" s="13"/>
      <c r="D203" s="7"/>
    </row>
    <row r="204" spans="1:4" x14ac:dyDescent="0.25">
      <c r="A204" s="7">
        <v>204</v>
      </c>
      <c r="B204" s="13"/>
      <c r="D204" s="7"/>
    </row>
    <row r="205" spans="1:4" x14ac:dyDescent="0.25">
      <c r="A205" s="7">
        <v>205</v>
      </c>
      <c r="B205" s="13"/>
      <c r="D205" s="7"/>
    </row>
    <row r="206" spans="1:4" x14ac:dyDescent="0.25">
      <c r="A206" s="7">
        <v>206</v>
      </c>
      <c r="B206" s="13"/>
      <c r="D206" s="7"/>
    </row>
    <row r="207" spans="1:4" x14ac:dyDescent="0.25">
      <c r="A207" s="7">
        <v>207</v>
      </c>
      <c r="B207" s="13"/>
      <c r="D207" s="7"/>
    </row>
    <row r="208" spans="1:4" x14ac:dyDescent="0.25">
      <c r="A208" s="7">
        <v>208</v>
      </c>
      <c r="B208" s="13"/>
      <c r="D208" s="7"/>
    </row>
    <row r="209" spans="1:4" x14ac:dyDescent="0.25">
      <c r="A209" s="7">
        <v>209</v>
      </c>
      <c r="B209" s="13"/>
      <c r="D209" s="7"/>
    </row>
    <row r="210" spans="1:4" x14ac:dyDescent="0.25">
      <c r="A210" s="7">
        <v>210</v>
      </c>
      <c r="B210" s="14"/>
      <c r="D210" s="7"/>
    </row>
    <row r="211" spans="1:4" x14ac:dyDescent="0.25">
      <c r="A211" s="7">
        <v>211</v>
      </c>
      <c r="B211" s="14"/>
      <c r="D211" s="7"/>
    </row>
    <row r="212" spans="1:4" x14ac:dyDescent="0.25">
      <c r="A212" s="7">
        <v>212</v>
      </c>
      <c r="B212" s="14"/>
      <c r="D212" s="7"/>
    </row>
    <row r="213" spans="1:4" x14ac:dyDescent="0.25">
      <c r="A213" s="7">
        <v>213</v>
      </c>
      <c r="B213" s="14"/>
      <c r="D213" s="7"/>
    </row>
    <row r="214" spans="1:4" x14ac:dyDescent="0.25">
      <c r="A214" s="7">
        <v>214</v>
      </c>
      <c r="B214" s="14"/>
      <c r="D214" s="7"/>
    </row>
    <row r="215" spans="1:4" x14ac:dyDescent="0.25">
      <c r="A215" s="7">
        <v>215</v>
      </c>
      <c r="B215" s="14"/>
      <c r="D215" s="7"/>
    </row>
    <row r="216" spans="1:4" x14ac:dyDescent="0.25">
      <c r="A216" s="7">
        <v>216</v>
      </c>
      <c r="B216" s="14"/>
      <c r="D216" s="7"/>
    </row>
    <row r="217" spans="1:4" x14ac:dyDescent="0.25">
      <c r="A217" s="7">
        <v>217</v>
      </c>
      <c r="B217" s="14"/>
      <c r="D217" s="7"/>
    </row>
    <row r="218" spans="1:4" x14ac:dyDescent="0.25">
      <c r="A218" s="7">
        <v>218</v>
      </c>
      <c r="B218" s="14"/>
      <c r="D218" s="7"/>
    </row>
    <row r="219" spans="1:4" x14ac:dyDescent="0.25">
      <c r="A219" s="7">
        <v>219</v>
      </c>
      <c r="B219" s="13"/>
      <c r="D219" s="7"/>
    </row>
    <row r="220" spans="1:4" x14ac:dyDescent="0.25">
      <c r="A220" s="7">
        <v>220</v>
      </c>
      <c r="B220" s="13"/>
      <c r="D220" s="7"/>
    </row>
    <row r="221" spans="1:4" x14ac:dyDescent="0.25">
      <c r="A221" s="7">
        <v>221</v>
      </c>
      <c r="B221" s="13"/>
      <c r="D221" s="7"/>
    </row>
    <row r="222" spans="1:4" x14ac:dyDescent="0.25">
      <c r="A222" s="7">
        <v>222</v>
      </c>
      <c r="B222" s="13"/>
      <c r="D222" s="7"/>
    </row>
    <row r="223" spans="1:4" x14ac:dyDescent="0.25">
      <c r="A223" s="7">
        <v>223</v>
      </c>
      <c r="B223" s="13"/>
      <c r="D223" s="7"/>
    </row>
    <row r="224" spans="1:4" x14ac:dyDescent="0.25">
      <c r="A224" s="7">
        <v>224</v>
      </c>
      <c r="B224" s="13"/>
      <c r="D224" s="7"/>
    </row>
    <row r="225" spans="1:4" x14ac:dyDescent="0.25">
      <c r="A225" s="7">
        <v>225</v>
      </c>
      <c r="B225" s="13"/>
      <c r="D225" s="7"/>
    </row>
    <row r="226" spans="1:4" x14ac:dyDescent="0.25">
      <c r="A226" s="7">
        <v>226</v>
      </c>
      <c r="B226" s="13"/>
      <c r="D226" s="7"/>
    </row>
    <row r="227" spans="1:4" x14ac:dyDescent="0.25">
      <c r="A227" s="7">
        <v>227</v>
      </c>
      <c r="B227" s="13"/>
      <c r="D227" s="7"/>
    </row>
    <row r="228" spans="1:4" x14ac:dyDescent="0.25">
      <c r="A228" s="7">
        <v>228</v>
      </c>
      <c r="B228" s="13"/>
      <c r="D228" s="7"/>
    </row>
    <row r="229" spans="1:4" x14ac:dyDescent="0.25">
      <c r="A229" s="7">
        <v>229</v>
      </c>
      <c r="B229" s="13"/>
      <c r="D229" s="7"/>
    </row>
    <row r="230" spans="1:4" x14ac:dyDescent="0.25">
      <c r="A230" s="7">
        <v>230</v>
      </c>
      <c r="B230" s="13"/>
      <c r="D230" s="7"/>
    </row>
    <row r="231" spans="1:4" x14ac:dyDescent="0.25">
      <c r="A231" s="7">
        <v>231</v>
      </c>
      <c r="B231" s="13"/>
      <c r="D231" s="7"/>
    </row>
    <row r="232" spans="1:4" x14ac:dyDescent="0.25">
      <c r="A232" s="7">
        <v>232</v>
      </c>
      <c r="B232" s="13"/>
      <c r="D232" s="7"/>
    </row>
    <row r="233" spans="1:4" x14ac:dyDescent="0.25">
      <c r="A233" s="7">
        <v>233</v>
      </c>
      <c r="B233" s="13"/>
      <c r="D233" s="7"/>
    </row>
    <row r="234" spans="1:4" x14ac:dyDescent="0.25">
      <c r="A234" s="7">
        <v>234</v>
      </c>
      <c r="B234" s="13"/>
      <c r="D234" s="7"/>
    </row>
    <row r="235" spans="1:4" x14ac:dyDescent="0.25">
      <c r="A235" s="7">
        <v>235</v>
      </c>
      <c r="B235" s="13"/>
      <c r="D235" s="7"/>
    </row>
    <row r="236" spans="1:4" x14ac:dyDescent="0.25">
      <c r="A236" s="7">
        <v>236</v>
      </c>
      <c r="B236" s="13"/>
      <c r="D236" s="7"/>
    </row>
    <row r="237" spans="1:4" x14ac:dyDescent="0.25">
      <c r="A237" s="7">
        <v>237</v>
      </c>
      <c r="B237" s="13"/>
      <c r="D237" s="7"/>
    </row>
    <row r="238" spans="1:4" x14ac:dyDescent="0.25">
      <c r="A238" s="7">
        <v>238</v>
      </c>
      <c r="B238" s="13"/>
      <c r="D238" s="7"/>
    </row>
    <row r="239" spans="1:4" x14ac:dyDescent="0.25">
      <c r="A239" s="7">
        <v>239</v>
      </c>
      <c r="B239" s="13"/>
      <c r="D239" s="7"/>
    </row>
    <row r="240" spans="1:4" x14ac:dyDescent="0.25">
      <c r="A240" s="7">
        <v>240</v>
      </c>
      <c r="B240" s="13"/>
      <c r="D240" s="7"/>
    </row>
    <row r="241" spans="1:4" x14ac:dyDescent="0.25">
      <c r="A241" s="7">
        <v>241</v>
      </c>
      <c r="D241" s="7"/>
    </row>
    <row r="242" spans="1:4" x14ac:dyDescent="0.25">
      <c r="A242" s="7">
        <v>242</v>
      </c>
      <c r="D242" s="7"/>
    </row>
    <row r="243" spans="1:4" x14ac:dyDescent="0.25">
      <c r="A243" s="7">
        <v>243</v>
      </c>
      <c r="B243" s="13"/>
      <c r="D243" s="7"/>
    </row>
    <row r="244" spans="1:4" x14ac:dyDescent="0.25">
      <c r="A244" s="7">
        <v>244</v>
      </c>
      <c r="D244" s="7"/>
    </row>
    <row r="245" spans="1:4" x14ac:dyDescent="0.25">
      <c r="A245" s="7">
        <v>245</v>
      </c>
      <c r="B245" s="15"/>
      <c r="D245" s="7"/>
    </row>
    <row r="246" spans="1:4" x14ac:dyDescent="0.25">
      <c r="A246" s="7">
        <v>246</v>
      </c>
      <c r="B246" s="15"/>
      <c r="D246" s="7"/>
    </row>
    <row r="247" spans="1:4" x14ac:dyDescent="0.25">
      <c r="A247" s="7">
        <v>247</v>
      </c>
      <c r="B247" s="13"/>
      <c r="D247" s="7"/>
    </row>
    <row r="248" spans="1:4" x14ac:dyDescent="0.25">
      <c r="A248" s="7">
        <v>248</v>
      </c>
      <c r="D248" s="7"/>
    </row>
    <row r="249" spans="1:4" x14ac:dyDescent="0.25">
      <c r="A249" s="7">
        <v>249</v>
      </c>
      <c r="B249" s="13"/>
      <c r="D249" s="7"/>
    </row>
    <row r="250" spans="1:4" x14ac:dyDescent="0.25">
      <c r="A250" s="7">
        <v>250</v>
      </c>
      <c r="D250" s="7"/>
    </row>
    <row r="251" spans="1:4" x14ac:dyDescent="0.25">
      <c r="A251" s="7">
        <v>251</v>
      </c>
      <c r="B251" s="13"/>
      <c r="D251" s="7"/>
    </row>
    <row r="252" spans="1:4" x14ac:dyDescent="0.25">
      <c r="A252" s="7">
        <v>252</v>
      </c>
      <c r="D252" s="7"/>
    </row>
    <row r="253" spans="1:4" x14ac:dyDescent="0.25">
      <c r="A253" s="7">
        <v>253</v>
      </c>
      <c r="D253" s="7"/>
    </row>
    <row r="254" spans="1:4" x14ac:dyDescent="0.25">
      <c r="A254" s="7">
        <v>254</v>
      </c>
      <c r="D254" s="7"/>
    </row>
    <row r="255" spans="1:4" x14ac:dyDescent="0.25">
      <c r="A255" s="7">
        <v>255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  <c r="D747" s="7"/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zoomScaleNormal="100" zoomScaleSheetLayoutView="75" workbookViewId="0">
      <selection activeCell="K130" sqref="K130"/>
    </sheetView>
  </sheetViews>
  <sheetFormatPr defaultRowHeight="15.75" x14ac:dyDescent="0.25"/>
  <cols>
    <col min="1" max="1" width="4.28515625" bestFit="1" customWidth="1"/>
    <col min="2" max="2" width="9.28515625" customWidth="1"/>
    <col min="3" max="3" width="28.140625" bestFit="1" customWidth="1"/>
    <col min="4" max="4" width="19.140625" bestFit="1" customWidth="1"/>
    <col min="5" max="5" width="11.140625" style="5" customWidth="1"/>
    <col min="6" max="6" width="9.85546875" style="1" customWidth="1"/>
    <col min="7" max="7" width="9.85546875" style="36" customWidth="1"/>
    <col min="8" max="8" width="4.28515625" bestFit="1" customWidth="1"/>
    <col min="9" max="9" width="6.7109375" customWidth="1"/>
    <col min="10" max="10" width="23.85546875" bestFit="1" customWidth="1"/>
    <col min="11" max="11" width="25.85546875" bestFit="1" customWidth="1"/>
    <col min="12" max="12" width="10.5703125" customWidth="1"/>
    <col min="13" max="13" width="10.140625" style="1" bestFit="1" customWidth="1"/>
    <col min="14" max="15" width="6.5703125" customWidth="1"/>
  </cols>
  <sheetData>
    <row r="1" spans="1:14" x14ac:dyDescent="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x14ac:dyDescent="0.25">
      <c r="A2" s="45" t="s">
        <v>25</v>
      </c>
      <c r="B2" s="45"/>
      <c r="C2" s="45"/>
      <c r="D2" s="45"/>
      <c r="E2" s="45"/>
      <c r="H2" s="45" t="s">
        <v>26</v>
      </c>
      <c r="I2" s="45"/>
      <c r="J2" s="45"/>
      <c r="K2" s="45"/>
      <c r="L2" s="45"/>
    </row>
    <row r="3" spans="1:14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H3" s="27" t="s">
        <v>0</v>
      </c>
      <c r="I3" s="27" t="s">
        <v>1</v>
      </c>
      <c r="J3" s="27" t="s">
        <v>2</v>
      </c>
      <c r="K3" s="27" t="s">
        <v>3</v>
      </c>
      <c r="L3" s="27" t="s">
        <v>4</v>
      </c>
    </row>
    <row r="4" spans="1:14" x14ac:dyDescent="0.25">
      <c r="A4" s="1">
        <v>1</v>
      </c>
      <c r="B4" s="1">
        <v>157</v>
      </c>
      <c r="C4" s="1" t="str">
        <f>VLOOKUP(B4,Athletes!$G$1:$I$10,2)</f>
        <v>Kerry Bamber</v>
      </c>
      <c r="D4" s="1" t="str">
        <f>VLOOKUP(B4,Athletes!$G$1:$I$10,3)</f>
        <v>Ballymena Runners</v>
      </c>
      <c r="E4" s="30">
        <v>2.6392939814814817E-2</v>
      </c>
      <c r="H4" s="1">
        <v>1</v>
      </c>
      <c r="I4" s="1">
        <v>96</v>
      </c>
      <c r="J4" s="1" t="str">
        <f>VLOOKUP(I4,Athletes!$G$1:$I$10,2)</f>
        <v>Eoin Hughes</v>
      </c>
      <c r="K4" s="1" t="str">
        <f>VLOOKUP(I4,Athletes!$G$1:$I$10,3)</f>
        <v>Acorns AC</v>
      </c>
      <c r="L4" s="30">
        <v>2.2721527777777778E-2</v>
      </c>
    </row>
    <row r="5" spans="1:14" x14ac:dyDescent="0.25">
      <c r="A5" s="1">
        <v>2</v>
      </c>
      <c r="B5" s="1">
        <v>156</v>
      </c>
      <c r="C5" s="1" t="str">
        <f>VLOOKUP(B5,Athletes!$G$1:$I$10,2)</f>
        <v>Aisling Murray</v>
      </c>
      <c r="D5" s="1" t="str">
        <f>VLOOKUP(B5,Athletes!$G$1:$I$10,3)</f>
        <v>Carmen AC</v>
      </c>
      <c r="E5" s="30">
        <v>2.7293981481481485E-2</v>
      </c>
      <c r="H5" s="1">
        <v>2</v>
      </c>
      <c r="I5" s="1">
        <v>94</v>
      </c>
      <c r="J5" s="1" t="str">
        <f>VLOOKUP(I5,Athletes!$G$1:$I$10,2)</f>
        <v>Vincent McKenna</v>
      </c>
      <c r="K5" s="1" t="str">
        <f>VLOOKUP(I5,Athletes!$G$1:$I$10,3)</f>
        <v>Acorns AC</v>
      </c>
      <c r="L5" s="30">
        <v>2.2826388888888886E-2</v>
      </c>
    </row>
    <row r="6" spans="1:14" x14ac:dyDescent="0.25">
      <c r="A6" s="1">
        <v>3</v>
      </c>
      <c r="B6" s="1">
        <v>155</v>
      </c>
      <c r="C6" s="1" t="str">
        <f>VLOOKUP(B6,Athletes!$G$1:$I$10,2)</f>
        <v>Eimear McCracken</v>
      </c>
      <c r="D6" s="1" t="str">
        <f>VLOOKUP(B6,Athletes!$G$1:$I$10,3)</f>
        <v>City of Lisburn AC</v>
      </c>
      <c r="E6" s="30">
        <v>2.8428819444444444E-2</v>
      </c>
      <c r="F6" s="1">
        <v>7</v>
      </c>
      <c r="H6" s="1">
        <v>3</v>
      </c>
      <c r="I6" s="1">
        <v>95</v>
      </c>
      <c r="J6" s="1" t="str">
        <f>VLOOKUP(I6,Athletes!$G$1:$I$10,2)</f>
        <v>Conor Gallagher</v>
      </c>
      <c r="K6" s="1" t="str">
        <f>VLOOKUP(I6,Athletes!$G$1:$I$10,3)</f>
        <v>Letterkenny AC</v>
      </c>
      <c r="L6" s="30">
        <v>2.3543749999999999E-2</v>
      </c>
    </row>
    <row r="7" spans="1:14" x14ac:dyDescent="0.25">
      <c r="A7" s="1">
        <v>4</v>
      </c>
      <c r="B7" s="1"/>
      <c r="C7" s="1" t="e">
        <f>VLOOKUP(B7,Athletes!$G$1:$I$10,2)</f>
        <v>#N/A</v>
      </c>
      <c r="D7" s="1" t="e">
        <f>VLOOKUP(B7,Athletes!$G$1:$I$10,3)</f>
        <v>#N/A</v>
      </c>
      <c r="E7" s="8"/>
      <c r="H7" s="1">
        <v>4</v>
      </c>
      <c r="I7" s="1">
        <v>93</v>
      </c>
      <c r="J7" s="1" t="str">
        <f>VLOOKUP(I7,Athletes!$G$1:$I$10,2)</f>
        <v>Tommy Hughes</v>
      </c>
      <c r="K7" s="1" t="str">
        <f>VLOOKUP(I7,Athletes!$G$1:$I$10,3)</f>
        <v>Termoneeny Running Club</v>
      </c>
      <c r="L7" s="30">
        <v>2.3836574074074076E-2</v>
      </c>
    </row>
    <row r="8" spans="1:14" x14ac:dyDescent="0.25">
      <c r="A8" s="1">
        <v>5</v>
      </c>
      <c r="B8" s="1"/>
      <c r="C8" s="1" t="e">
        <f>VLOOKUP(B8,Athletes!$G$1:$I$10,2)</f>
        <v>#N/A</v>
      </c>
      <c r="D8" s="1" t="e">
        <f>VLOOKUP(B8,Athletes!$G$1:$I$10,3)</f>
        <v>#N/A</v>
      </c>
      <c r="E8" s="8" t="s">
        <v>105</v>
      </c>
      <c r="H8" s="1">
        <v>5</v>
      </c>
      <c r="I8" s="1">
        <v>97</v>
      </c>
      <c r="J8" s="1" t="str">
        <f>VLOOKUP(I8,Athletes!$G$1:$I$10,2)</f>
        <v>Samuel Millar</v>
      </c>
      <c r="K8" s="1" t="str">
        <f>VLOOKUP(I8,Athletes!$G$1:$I$10,3)</f>
        <v>Ballymena &amp; Antrim AC</v>
      </c>
      <c r="L8" s="30">
        <v>3.0778009259259258E-2</v>
      </c>
    </row>
    <row r="9" spans="1:14" x14ac:dyDescent="0.25">
      <c r="A9" s="1"/>
      <c r="B9" s="1"/>
      <c r="C9" s="1"/>
      <c r="D9" s="1"/>
      <c r="E9" s="8"/>
      <c r="H9" s="1"/>
      <c r="I9" s="1"/>
      <c r="J9" s="1"/>
      <c r="K9" s="1"/>
      <c r="L9" s="8"/>
    </row>
    <row r="10" spans="1:14" x14ac:dyDescent="0.25">
      <c r="A10" s="49" t="s">
        <v>28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4" x14ac:dyDescent="0.25">
      <c r="A11" s="49" t="s">
        <v>27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x14ac:dyDescent="0.25">
      <c r="A12" s="45" t="s">
        <v>111</v>
      </c>
      <c r="B12" s="45"/>
      <c r="C12" s="45"/>
      <c r="D12" s="45"/>
      <c r="E12" s="45"/>
      <c r="H12" s="45" t="s">
        <v>109</v>
      </c>
      <c r="I12" s="45"/>
      <c r="J12" s="45"/>
      <c r="K12" s="45"/>
      <c r="L12" s="45"/>
    </row>
    <row r="13" spans="1:14" x14ac:dyDescent="0.25">
      <c r="A13" s="3" t="s">
        <v>0</v>
      </c>
      <c r="B13" s="3" t="s">
        <v>1</v>
      </c>
      <c r="C13" s="3" t="s">
        <v>2</v>
      </c>
      <c r="D13" s="3" t="s">
        <v>3</v>
      </c>
      <c r="E13" s="6" t="s">
        <v>4</v>
      </c>
      <c r="F13" s="18" t="s">
        <v>9</v>
      </c>
      <c r="G13" s="37"/>
      <c r="H13" s="3" t="s">
        <v>0</v>
      </c>
      <c r="I13" s="3" t="s">
        <v>1</v>
      </c>
      <c r="J13" s="3" t="s">
        <v>2</v>
      </c>
      <c r="K13" s="3" t="s">
        <v>3</v>
      </c>
      <c r="L13" s="6" t="s">
        <v>4</v>
      </c>
      <c r="M13" s="18" t="s">
        <v>9</v>
      </c>
    </row>
    <row r="14" spans="1:14" x14ac:dyDescent="0.25">
      <c r="A14" s="1">
        <v>1</v>
      </c>
      <c r="B14" s="1">
        <v>6</v>
      </c>
      <c r="C14" s="1" t="str">
        <f t="shared" ref="C14:C15" si="0">VLOOKUP(B14,Entry,2)</f>
        <v>Emma McCay</v>
      </c>
      <c r="D14" s="1" t="str">
        <f t="shared" ref="D14:D15" si="1">VLOOKUP(B14,Entry,3)</f>
        <v>City of Derry</v>
      </c>
      <c r="E14" s="8">
        <v>13.51</v>
      </c>
      <c r="F14" s="11" t="s">
        <v>106</v>
      </c>
      <c r="G14" s="38" t="s">
        <v>160</v>
      </c>
      <c r="H14" s="1">
        <v>1</v>
      </c>
      <c r="I14" s="1">
        <v>14</v>
      </c>
      <c r="J14" s="1" t="str">
        <f t="shared" ref="J14" si="2">VLOOKUP(I14,Entry,2)</f>
        <v>Jack McCloskey</v>
      </c>
      <c r="K14" s="1" t="str">
        <f t="shared" ref="K14" si="3">VLOOKUP(I14,Entry,3)</f>
        <v>City of Derry</v>
      </c>
      <c r="L14" s="16">
        <v>11.65</v>
      </c>
      <c r="M14" s="11" t="s">
        <v>107</v>
      </c>
      <c r="N14">
        <v>7</v>
      </c>
    </row>
    <row r="15" spans="1:14" x14ac:dyDescent="0.25">
      <c r="A15" s="1">
        <v>2</v>
      </c>
      <c r="B15" s="1">
        <v>19</v>
      </c>
      <c r="C15" s="1" t="str">
        <f t="shared" si="0"/>
        <v>Caitlin Harvey</v>
      </c>
      <c r="D15" s="1" t="str">
        <f t="shared" si="1"/>
        <v>Lagan Valley</v>
      </c>
      <c r="E15" s="8">
        <v>14.61</v>
      </c>
      <c r="G15" s="36">
        <v>5</v>
      </c>
      <c r="H15" s="1">
        <v>2</v>
      </c>
      <c r="I15" s="1">
        <v>1</v>
      </c>
      <c r="J15" s="1" t="str">
        <f t="shared" ref="J15:J16" si="4">VLOOKUP(I15,Entry,2)</f>
        <v>Ryan Nixon-Stewart</v>
      </c>
      <c r="K15" s="1" t="str">
        <f t="shared" ref="K15:K16" si="5">VLOOKUP(I15,Entry,3)</f>
        <v>City of Lisburn</v>
      </c>
      <c r="L15" s="16">
        <v>11.93</v>
      </c>
      <c r="N15">
        <v>5</v>
      </c>
    </row>
    <row r="16" spans="1:14" x14ac:dyDescent="0.25">
      <c r="A16" s="1">
        <v>3</v>
      </c>
      <c r="B16" s="1">
        <v>7</v>
      </c>
      <c r="C16" s="1" t="str">
        <f t="shared" ref="C16:C21" si="6">VLOOKUP(B16,Entry,2)</f>
        <v>Roisin Haughey</v>
      </c>
      <c r="D16" s="1" t="str">
        <f t="shared" ref="D16:D21" si="7">VLOOKUP(B16,Entry,3)</f>
        <v>City of Derry</v>
      </c>
      <c r="E16" s="8">
        <v>15.57</v>
      </c>
      <c r="G16" s="36">
        <v>4</v>
      </c>
      <c r="H16" s="1">
        <v>3</v>
      </c>
      <c r="I16" s="1">
        <v>2</v>
      </c>
      <c r="J16" s="1" t="str">
        <f t="shared" si="4"/>
        <v>Ajith Joy</v>
      </c>
      <c r="K16" s="1" t="str">
        <f t="shared" si="5"/>
        <v>City of Lisburn</v>
      </c>
      <c r="L16" s="16">
        <v>12.5</v>
      </c>
      <c r="N16">
        <v>4</v>
      </c>
    </row>
    <row r="17" spans="1:14" x14ac:dyDescent="0.25">
      <c r="A17" s="1">
        <v>4</v>
      </c>
      <c r="B17" s="1">
        <v>20</v>
      </c>
      <c r="C17" s="1" t="str">
        <f t="shared" si="6"/>
        <v>Rebecca Begley</v>
      </c>
      <c r="D17" s="1" t="str">
        <f t="shared" si="7"/>
        <v>Lagan Valley</v>
      </c>
      <c r="E17" s="8">
        <v>16.72</v>
      </c>
      <c r="G17" s="36">
        <v>3</v>
      </c>
      <c r="H17" s="1">
        <v>4</v>
      </c>
      <c r="I17" s="1">
        <v>21</v>
      </c>
      <c r="J17" s="1" t="str">
        <f t="shared" ref="J17:J21" si="8">VLOOKUP(I17,Entry,2)</f>
        <v>David Graham</v>
      </c>
      <c r="K17" s="1" t="str">
        <f t="shared" ref="K17:K21" si="9">VLOOKUP(I17,Entry,3)</f>
        <v>Lagan Valley</v>
      </c>
      <c r="L17" s="16">
        <v>12.51</v>
      </c>
      <c r="N17">
        <v>3</v>
      </c>
    </row>
    <row r="18" spans="1:14" x14ac:dyDescent="0.25">
      <c r="A18" s="1">
        <v>5</v>
      </c>
      <c r="B18" s="1">
        <v>37</v>
      </c>
      <c r="C18" s="1" t="str">
        <f t="shared" si="6"/>
        <v>Anne McCullagh</v>
      </c>
      <c r="D18" s="1" t="str">
        <f t="shared" si="7"/>
        <v>City of Lisburn</v>
      </c>
      <c r="E18" s="8">
        <v>20.18</v>
      </c>
      <c r="G18" s="36">
        <v>2</v>
      </c>
      <c r="H18" s="1">
        <v>5</v>
      </c>
      <c r="I18" s="1">
        <v>15</v>
      </c>
      <c r="J18" s="1" t="str">
        <f t="shared" si="8"/>
        <v>Peter Fryer</v>
      </c>
      <c r="K18" s="1" t="str">
        <f t="shared" si="9"/>
        <v>City of Derry</v>
      </c>
      <c r="L18" s="16">
        <v>13.13</v>
      </c>
      <c r="N18">
        <v>2</v>
      </c>
    </row>
    <row r="19" spans="1:14" x14ac:dyDescent="0.25">
      <c r="A19" s="1">
        <v>6</v>
      </c>
      <c r="B19" s="1"/>
      <c r="C19" s="1" t="e">
        <f t="shared" si="6"/>
        <v>#N/A</v>
      </c>
      <c r="D19" s="1" t="e">
        <f t="shared" si="7"/>
        <v>#N/A</v>
      </c>
      <c r="E19" s="8"/>
      <c r="H19" s="1">
        <v>6</v>
      </c>
      <c r="I19" s="1"/>
      <c r="J19" s="1" t="e">
        <f t="shared" si="8"/>
        <v>#N/A</v>
      </c>
      <c r="K19" s="1" t="e">
        <f t="shared" si="9"/>
        <v>#N/A</v>
      </c>
      <c r="L19" s="16"/>
    </row>
    <row r="20" spans="1:14" x14ac:dyDescent="0.25">
      <c r="A20" s="1">
        <v>7</v>
      </c>
      <c r="B20" s="1"/>
      <c r="C20" s="1" t="e">
        <f t="shared" si="6"/>
        <v>#N/A</v>
      </c>
      <c r="D20" s="1" t="e">
        <f t="shared" si="7"/>
        <v>#N/A</v>
      </c>
      <c r="E20" s="8"/>
      <c r="H20" s="1">
        <v>7</v>
      </c>
      <c r="I20" s="1"/>
      <c r="J20" s="1" t="e">
        <f t="shared" si="8"/>
        <v>#N/A</v>
      </c>
      <c r="K20" s="1" t="e">
        <f t="shared" si="9"/>
        <v>#N/A</v>
      </c>
      <c r="L20" s="16"/>
    </row>
    <row r="21" spans="1:14" x14ac:dyDescent="0.25">
      <c r="A21" s="1">
        <v>8</v>
      </c>
      <c r="B21" s="1"/>
      <c r="C21" s="1" t="e">
        <f t="shared" si="6"/>
        <v>#N/A</v>
      </c>
      <c r="D21" s="1" t="e">
        <f t="shared" si="7"/>
        <v>#N/A</v>
      </c>
      <c r="E21" s="8"/>
      <c r="H21" s="1">
        <v>8</v>
      </c>
      <c r="I21" s="1"/>
      <c r="J21" s="1" t="e">
        <f t="shared" si="8"/>
        <v>#N/A</v>
      </c>
      <c r="K21" s="1" t="e">
        <f t="shared" si="9"/>
        <v>#N/A</v>
      </c>
      <c r="L21" s="16"/>
    </row>
    <row r="22" spans="1:14" x14ac:dyDescent="0.25">
      <c r="A22" s="1"/>
      <c r="B22" s="1"/>
      <c r="C22" s="1"/>
      <c r="D22" s="1"/>
      <c r="E22" s="8"/>
      <c r="H22" s="1"/>
      <c r="I22" s="1"/>
      <c r="J22" s="1"/>
      <c r="K22" s="1"/>
      <c r="L22" s="16"/>
    </row>
    <row r="23" spans="1:14" x14ac:dyDescent="0.25">
      <c r="A23" s="1"/>
      <c r="B23" s="1"/>
      <c r="C23" s="1"/>
      <c r="D23" s="1"/>
      <c r="E23" s="8"/>
      <c r="H23" s="1"/>
      <c r="I23" s="1"/>
      <c r="J23" s="1"/>
      <c r="K23" s="1"/>
      <c r="L23" s="16"/>
    </row>
    <row r="24" spans="1:14" x14ac:dyDescent="0.25">
      <c r="A24" s="45" t="s">
        <v>10</v>
      </c>
      <c r="B24" s="45"/>
      <c r="C24" s="45"/>
      <c r="D24" s="45"/>
      <c r="E24" s="45"/>
      <c r="H24" s="45" t="s">
        <v>108</v>
      </c>
      <c r="I24" s="45"/>
      <c r="J24" s="45"/>
      <c r="K24" s="45"/>
      <c r="L24" s="45"/>
    </row>
    <row r="25" spans="1:14" x14ac:dyDescent="0.25">
      <c r="A25" s="22" t="s">
        <v>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9</v>
      </c>
      <c r="G25" s="37"/>
      <c r="H25" s="22" t="s">
        <v>0</v>
      </c>
      <c r="I25" s="22" t="s">
        <v>1</v>
      </c>
      <c r="J25" s="22" t="s">
        <v>2</v>
      </c>
      <c r="K25" s="22" t="s">
        <v>3</v>
      </c>
      <c r="L25" s="22" t="s">
        <v>4</v>
      </c>
      <c r="M25" s="22" t="s">
        <v>9</v>
      </c>
    </row>
    <row r="26" spans="1:14" x14ac:dyDescent="0.25">
      <c r="A26" s="1">
        <v>1</v>
      </c>
      <c r="B26" s="1">
        <v>6</v>
      </c>
      <c r="C26" s="1" t="str">
        <f t="shared" ref="C26:C32" si="10">VLOOKUP(B26,Entry,2)</f>
        <v>Emma McCay</v>
      </c>
      <c r="D26" s="1" t="str">
        <f t="shared" ref="D26:D32" si="11">VLOOKUP(B26,Entry,3)</f>
        <v>City of Derry</v>
      </c>
      <c r="E26" s="8">
        <v>15.88</v>
      </c>
      <c r="F26" s="11" t="s">
        <v>113</v>
      </c>
      <c r="G26" s="38" t="s">
        <v>160</v>
      </c>
      <c r="H26" s="1">
        <v>1</v>
      </c>
      <c r="I26" s="1">
        <v>42</v>
      </c>
      <c r="J26" s="1" t="str">
        <f t="shared" ref="J26:J32" si="12">VLOOKUP(I26,Entry,2)</f>
        <v>Niall Flanagan</v>
      </c>
      <c r="K26" s="1" t="str">
        <f t="shared" ref="K26:K32" si="13">VLOOKUP(I26,Entry,3)</f>
        <v>Cushinstown AC</v>
      </c>
      <c r="L26" s="16">
        <v>11.43</v>
      </c>
      <c r="M26" s="11" t="s">
        <v>110</v>
      </c>
    </row>
    <row r="27" spans="1:14" x14ac:dyDescent="0.25">
      <c r="A27" s="1">
        <v>2</v>
      </c>
      <c r="B27" s="1">
        <v>9</v>
      </c>
      <c r="C27" s="1" t="str">
        <f t="shared" si="10"/>
        <v>Claire Dougherty</v>
      </c>
      <c r="D27" s="1" t="str">
        <f t="shared" si="11"/>
        <v>City of Derry</v>
      </c>
      <c r="E27" s="8">
        <v>19.96</v>
      </c>
      <c r="G27" s="36">
        <v>5</v>
      </c>
      <c r="H27" s="1">
        <v>2</v>
      </c>
      <c r="I27" s="1">
        <v>32</v>
      </c>
      <c r="J27" s="1" t="str">
        <f t="shared" si="12"/>
        <v>Ryan Henry</v>
      </c>
      <c r="K27" s="1" t="str">
        <f t="shared" si="13"/>
        <v>Willowfield Harriers</v>
      </c>
      <c r="L27" s="16">
        <v>11.49</v>
      </c>
    </row>
    <row r="28" spans="1:14" x14ac:dyDescent="0.25">
      <c r="A28" s="1">
        <v>3</v>
      </c>
      <c r="B28" s="1">
        <v>22</v>
      </c>
      <c r="C28" s="1" t="str">
        <f t="shared" si="10"/>
        <v>Amy Edwards</v>
      </c>
      <c r="D28" s="1" t="str">
        <f t="shared" si="11"/>
        <v>Lagan Valley</v>
      </c>
      <c r="E28" s="8">
        <v>21.18</v>
      </c>
      <c r="G28" s="36">
        <v>4</v>
      </c>
      <c r="H28" s="1">
        <v>3</v>
      </c>
      <c r="I28" s="1">
        <v>48</v>
      </c>
      <c r="J28" s="1" t="str">
        <f t="shared" si="12"/>
        <v>Ronan Bloomer</v>
      </c>
      <c r="K28" s="1" t="str">
        <f t="shared" si="13"/>
        <v>Ballymena &amp; Antrim AC</v>
      </c>
      <c r="L28" s="16">
        <v>11.53</v>
      </c>
    </row>
    <row r="29" spans="1:14" x14ac:dyDescent="0.25">
      <c r="A29" s="1">
        <v>4</v>
      </c>
      <c r="B29" s="1"/>
      <c r="C29" s="1" t="e">
        <f t="shared" si="10"/>
        <v>#N/A</v>
      </c>
      <c r="D29" s="1" t="e">
        <f t="shared" si="11"/>
        <v>#N/A</v>
      </c>
      <c r="E29" s="8"/>
      <c r="H29" s="1">
        <v>4</v>
      </c>
      <c r="I29" s="1">
        <v>38</v>
      </c>
      <c r="J29" s="1" t="str">
        <f t="shared" si="12"/>
        <v>Martin O'Donnell</v>
      </c>
      <c r="K29" s="1" t="str">
        <f t="shared" si="13"/>
        <v>Olympian Youth &amp; AC</v>
      </c>
      <c r="L29" s="16">
        <v>12.29</v>
      </c>
    </row>
    <row r="30" spans="1:14" x14ac:dyDescent="0.25">
      <c r="A30" s="1">
        <v>5</v>
      </c>
      <c r="B30" s="1"/>
      <c r="C30" s="1" t="e">
        <f t="shared" si="10"/>
        <v>#N/A</v>
      </c>
      <c r="D30" s="1" t="e">
        <f t="shared" si="11"/>
        <v>#N/A</v>
      </c>
      <c r="E30" s="8"/>
      <c r="H30" s="1">
        <v>5</v>
      </c>
      <c r="I30" s="1">
        <v>12</v>
      </c>
      <c r="J30" s="1" t="str">
        <f t="shared" si="12"/>
        <v>Oisin Teape</v>
      </c>
      <c r="K30" s="1" t="str">
        <f t="shared" si="13"/>
        <v>Olympian Youth &amp; AC</v>
      </c>
      <c r="L30" s="16">
        <v>12.37</v>
      </c>
    </row>
    <row r="31" spans="1:14" x14ac:dyDescent="0.25">
      <c r="A31" s="1">
        <v>6</v>
      </c>
      <c r="B31" s="1"/>
      <c r="C31" s="1" t="e">
        <f t="shared" si="10"/>
        <v>#N/A</v>
      </c>
      <c r="D31" s="1" t="e">
        <f t="shared" si="11"/>
        <v>#N/A</v>
      </c>
      <c r="E31" s="8"/>
      <c r="H31" s="1">
        <v>6</v>
      </c>
      <c r="I31" s="1">
        <v>35</v>
      </c>
      <c r="J31" s="1" t="str">
        <f t="shared" si="12"/>
        <v>Patrick Crossan</v>
      </c>
      <c r="K31" s="1" t="str">
        <f t="shared" si="13"/>
        <v>St Annes AC</v>
      </c>
      <c r="L31" s="16">
        <v>12.94</v>
      </c>
    </row>
    <row r="32" spans="1:14" x14ac:dyDescent="0.25">
      <c r="A32" s="1">
        <v>7</v>
      </c>
      <c r="B32" s="1"/>
      <c r="C32" s="1" t="e">
        <f t="shared" si="10"/>
        <v>#N/A</v>
      </c>
      <c r="D32" s="1" t="e">
        <f t="shared" si="11"/>
        <v>#N/A</v>
      </c>
      <c r="E32" s="8"/>
      <c r="H32" s="1">
        <v>7</v>
      </c>
      <c r="I32" s="1"/>
      <c r="J32" s="1" t="e">
        <f t="shared" si="12"/>
        <v>#N/A</v>
      </c>
      <c r="K32" s="1" t="e">
        <f t="shared" si="13"/>
        <v>#N/A</v>
      </c>
      <c r="L32" s="16"/>
    </row>
    <row r="33" spans="1:13" x14ac:dyDescent="0.25">
      <c r="A33" s="1"/>
      <c r="B33" s="1"/>
      <c r="C33" s="1"/>
      <c r="D33" s="1"/>
      <c r="E33" s="8"/>
      <c r="H33" s="1"/>
      <c r="I33" s="1"/>
      <c r="J33" s="1"/>
      <c r="K33" s="1"/>
      <c r="L33" s="16"/>
    </row>
    <row r="35" spans="1:13" x14ac:dyDescent="0.25">
      <c r="A35" s="45" t="s">
        <v>11</v>
      </c>
      <c r="B35" s="45"/>
      <c r="C35" s="45"/>
      <c r="D35" s="45"/>
      <c r="E35" s="45"/>
      <c r="F35"/>
      <c r="G35" s="35"/>
      <c r="H35" s="45" t="s">
        <v>12</v>
      </c>
      <c r="I35" s="45"/>
      <c r="J35" s="45"/>
      <c r="K35" s="45"/>
      <c r="L35" s="45"/>
      <c r="M35"/>
    </row>
    <row r="36" spans="1:13" x14ac:dyDescent="0.25">
      <c r="A36" s="6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/>
      <c r="G36" s="35"/>
      <c r="H36" s="27" t="s">
        <v>0</v>
      </c>
      <c r="I36" s="27" t="s">
        <v>1</v>
      </c>
      <c r="J36" s="27" t="s">
        <v>2</v>
      </c>
      <c r="K36" s="27" t="s">
        <v>3</v>
      </c>
      <c r="L36" s="27" t="s">
        <v>4</v>
      </c>
      <c r="M36"/>
    </row>
    <row r="37" spans="1:13" x14ac:dyDescent="0.25">
      <c r="A37" s="1">
        <v>1</v>
      </c>
      <c r="B37" s="1">
        <v>23</v>
      </c>
      <c r="C37" s="28" t="str">
        <f t="shared" ref="C37:C42" si="14">VLOOKUP(B37,Entry,2)</f>
        <v>Suzie Cave</v>
      </c>
      <c r="D37" s="1" t="str">
        <f t="shared" ref="D37:D43" si="15">VLOOKUP(B37,Entry,3)</f>
        <v>Lagan Valley</v>
      </c>
      <c r="E37" s="10" t="s">
        <v>127</v>
      </c>
      <c r="F37">
        <v>7</v>
      </c>
      <c r="G37" s="35"/>
      <c r="H37" s="1">
        <v>1</v>
      </c>
      <c r="I37" s="1">
        <v>45</v>
      </c>
      <c r="J37" s="28" t="str">
        <f>VLOOKUP(I37,Entry,2)</f>
        <v>Michael McKillop</v>
      </c>
      <c r="K37" s="1" t="str">
        <f t="shared" ref="K37:K48" si="16">VLOOKUP(I37,Entry,3)</f>
        <v>Bedford &amp; County</v>
      </c>
      <c r="L37" s="10" t="s">
        <v>115</v>
      </c>
      <c r="M37"/>
    </row>
    <row r="38" spans="1:13" x14ac:dyDescent="0.25">
      <c r="A38" s="1">
        <v>2</v>
      </c>
      <c r="B38" s="1">
        <v>24</v>
      </c>
      <c r="C38" s="28" t="str">
        <f t="shared" si="14"/>
        <v>Jenny Finlay</v>
      </c>
      <c r="D38" s="1" t="str">
        <f t="shared" si="15"/>
        <v>Lagan Valley</v>
      </c>
      <c r="E38" s="10" t="s">
        <v>128</v>
      </c>
      <c r="F38">
        <v>5</v>
      </c>
      <c r="G38" s="35"/>
      <c r="H38" s="1">
        <v>2</v>
      </c>
      <c r="I38" s="1">
        <v>44</v>
      </c>
      <c r="J38" s="28" t="str">
        <f t="shared" ref="J38:J42" si="17">VLOOKUP(I38,Entry,2)</f>
        <v>Darrell McKee</v>
      </c>
      <c r="K38" s="1" t="str">
        <f t="shared" si="16"/>
        <v>Acorns AC</v>
      </c>
      <c r="L38" s="10" t="s">
        <v>116</v>
      </c>
      <c r="M38"/>
    </row>
    <row r="39" spans="1:13" x14ac:dyDescent="0.25">
      <c r="A39" s="1">
        <v>3</v>
      </c>
      <c r="B39" s="1">
        <v>34</v>
      </c>
      <c r="C39" s="28" t="str">
        <f t="shared" si="14"/>
        <v>Ann Terek</v>
      </c>
      <c r="D39" s="1" t="str">
        <f t="shared" si="15"/>
        <v>City of Lisburn</v>
      </c>
      <c r="E39" s="10" t="s">
        <v>129</v>
      </c>
      <c r="F39">
        <v>4</v>
      </c>
      <c r="G39" s="35"/>
      <c r="H39" s="1">
        <v>3</v>
      </c>
      <c r="I39" s="1">
        <v>46</v>
      </c>
      <c r="J39" s="28" t="str">
        <f t="shared" si="17"/>
        <v>Shane Bloomer</v>
      </c>
      <c r="K39" s="1" t="str">
        <f t="shared" si="16"/>
        <v>Mid Ulster AC</v>
      </c>
      <c r="L39" s="10" t="s">
        <v>117</v>
      </c>
      <c r="M39"/>
    </row>
    <row r="40" spans="1:13" x14ac:dyDescent="0.25">
      <c r="A40" s="1">
        <v>4</v>
      </c>
      <c r="B40" s="1"/>
      <c r="C40" s="28" t="e">
        <f t="shared" si="14"/>
        <v>#N/A</v>
      </c>
      <c r="D40" s="1" t="e">
        <f t="shared" si="15"/>
        <v>#N/A</v>
      </c>
      <c r="E40" s="10"/>
      <c r="H40" s="1">
        <v>4</v>
      </c>
      <c r="I40" s="1">
        <v>40</v>
      </c>
      <c r="J40" s="28" t="str">
        <f t="shared" si="17"/>
        <v>Ben Mellon</v>
      </c>
      <c r="K40" s="1" t="str">
        <f t="shared" si="16"/>
        <v>Derry Track Club</v>
      </c>
      <c r="L40" s="10" t="s">
        <v>118</v>
      </c>
      <c r="M40"/>
    </row>
    <row r="41" spans="1:13" x14ac:dyDescent="0.25">
      <c r="A41" s="1">
        <v>5</v>
      </c>
      <c r="B41" s="1"/>
      <c r="C41" s="28" t="e">
        <f t="shared" si="14"/>
        <v>#N/A</v>
      </c>
      <c r="D41" s="1" t="e">
        <f t="shared" si="15"/>
        <v>#N/A</v>
      </c>
      <c r="E41" s="10"/>
      <c r="H41" s="1">
        <v>5</v>
      </c>
      <c r="I41" s="1">
        <v>49</v>
      </c>
      <c r="J41" s="28" t="str">
        <f t="shared" si="17"/>
        <v>Michael McGowan</v>
      </c>
      <c r="K41" s="1" t="str">
        <f t="shared" si="16"/>
        <v>City of Derry</v>
      </c>
      <c r="L41" s="10" t="s">
        <v>119</v>
      </c>
      <c r="M41">
        <v>7</v>
      </c>
    </row>
    <row r="42" spans="1:13" x14ac:dyDescent="0.25">
      <c r="A42" s="1">
        <v>6</v>
      </c>
      <c r="B42" s="1"/>
      <c r="C42" s="28" t="e">
        <f t="shared" si="14"/>
        <v>#N/A</v>
      </c>
      <c r="D42" s="1" t="e">
        <f t="shared" si="15"/>
        <v>#N/A</v>
      </c>
      <c r="E42" s="10"/>
      <c r="F42"/>
      <c r="G42" s="35"/>
      <c r="H42" s="1">
        <v>6</v>
      </c>
      <c r="I42" s="1">
        <v>43</v>
      </c>
      <c r="J42" s="28" t="str">
        <f t="shared" si="17"/>
        <v>Matthew Devon</v>
      </c>
      <c r="K42" s="1" t="str">
        <f t="shared" si="16"/>
        <v>Acorns AC</v>
      </c>
      <c r="L42" s="10" t="s">
        <v>120</v>
      </c>
      <c r="M42"/>
    </row>
    <row r="43" spans="1:13" x14ac:dyDescent="0.25">
      <c r="A43" s="1">
        <v>7</v>
      </c>
      <c r="B43" s="1"/>
      <c r="C43" s="28" t="e">
        <f>VLOOKUP(B43,Entry,2)</f>
        <v>#N/A</v>
      </c>
      <c r="D43" s="1" t="e">
        <f t="shared" si="15"/>
        <v>#N/A</v>
      </c>
      <c r="E43" s="10"/>
      <c r="F43"/>
      <c r="G43" s="35"/>
      <c r="H43" s="1">
        <v>7</v>
      </c>
      <c r="I43" s="1">
        <v>16</v>
      </c>
      <c r="J43" s="28" t="str">
        <f>VLOOKUP(I43,Entry,2)</f>
        <v>Philip Donaghy</v>
      </c>
      <c r="K43" s="1" t="str">
        <f t="shared" si="16"/>
        <v>City of Derry</v>
      </c>
      <c r="L43" s="10" t="s">
        <v>121</v>
      </c>
      <c r="M43">
        <v>5</v>
      </c>
    </row>
    <row r="44" spans="1:13" x14ac:dyDescent="0.25">
      <c r="A44" s="1">
        <v>8</v>
      </c>
      <c r="B44" s="1"/>
      <c r="C44" s="28" t="e">
        <f t="shared" ref="C44:C48" si="18">VLOOKUP(B44,Entry,2)</f>
        <v>#N/A</v>
      </c>
      <c r="D44" s="1" t="e">
        <f t="shared" ref="D44:D48" si="19">VLOOKUP(B44,Entry,3)</f>
        <v>#N/A</v>
      </c>
      <c r="E44" s="10"/>
      <c r="F44"/>
      <c r="G44" s="35"/>
      <c r="H44" s="1">
        <v>8</v>
      </c>
      <c r="I44" s="1">
        <v>47</v>
      </c>
      <c r="J44" s="28" t="str">
        <f t="shared" ref="J44:J48" si="20">VLOOKUP(I44,Entry,2)</f>
        <v>Robert Bigger</v>
      </c>
      <c r="K44" s="1" t="str">
        <f t="shared" si="16"/>
        <v>Derry Track Club</v>
      </c>
      <c r="L44" s="10" t="s">
        <v>122</v>
      </c>
      <c r="M44"/>
    </row>
    <row r="45" spans="1:13" x14ac:dyDescent="0.25">
      <c r="A45" s="1">
        <v>9</v>
      </c>
      <c r="B45" s="1"/>
      <c r="C45" s="28" t="e">
        <f t="shared" si="18"/>
        <v>#N/A</v>
      </c>
      <c r="D45" s="1" t="e">
        <f t="shared" si="19"/>
        <v>#N/A</v>
      </c>
      <c r="E45" s="10"/>
      <c r="H45" s="1">
        <v>9</v>
      </c>
      <c r="I45" s="1">
        <v>28</v>
      </c>
      <c r="J45" s="28" t="str">
        <f t="shared" si="20"/>
        <v>Adam McElwee</v>
      </c>
      <c r="K45" s="1" t="str">
        <f t="shared" si="16"/>
        <v>Lagan Valley</v>
      </c>
      <c r="L45" s="10" t="s">
        <v>123</v>
      </c>
      <c r="M45">
        <v>4</v>
      </c>
    </row>
    <row r="46" spans="1:13" x14ac:dyDescent="0.25">
      <c r="A46" s="1">
        <v>10</v>
      </c>
      <c r="B46" s="1"/>
      <c r="C46" s="28" t="e">
        <f t="shared" si="18"/>
        <v>#N/A</v>
      </c>
      <c r="D46" s="1" t="e">
        <f t="shared" si="19"/>
        <v>#N/A</v>
      </c>
      <c r="E46" s="10"/>
      <c r="F46"/>
      <c r="G46" s="35"/>
      <c r="H46" s="1">
        <v>10</v>
      </c>
      <c r="I46" s="1">
        <v>27</v>
      </c>
      <c r="J46" s="28" t="str">
        <f t="shared" si="20"/>
        <v>Chris Wilson</v>
      </c>
      <c r="K46" s="1" t="str">
        <f t="shared" si="16"/>
        <v>Lagan Valley</v>
      </c>
      <c r="L46" s="10" t="s">
        <v>124</v>
      </c>
      <c r="M46">
        <v>3</v>
      </c>
    </row>
    <row r="47" spans="1:13" x14ac:dyDescent="0.25">
      <c r="A47" s="1">
        <v>11</v>
      </c>
      <c r="B47" s="1"/>
      <c r="C47" s="28" t="e">
        <f t="shared" si="18"/>
        <v>#N/A</v>
      </c>
      <c r="D47" s="1" t="e">
        <f t="shared" si="19"/>
        <v>#N/A</v>
      </c>
      <c r="E47" s="10"/>
      <c r="H47" s="1">
        <v>11</v>
      </c>
      <c r="I47" s="1">
        <v>41</v>
      </c>
      <c r="J47" s="28" t="str">
        <f t="shared" si="20"/>
        <v>David Mellon</v>
      </c>
      <c r="K47" s="1" t="str">
        <f t="shared" si="16"/>
        <v>Derry Track Club</v>
      </c>
      <c r="L47" s="10" t="s">
        <v>125</v>
      </c>
      <c r="M47"/>
    </row>
    <row r="48" spans="1:13" x14ac:dyDescent="0.25">
      <c r="A48" s="1">
        <v>12</v>
      </c>
      <c r="B48" s="1"/>
      <c r="C48" s="28" t="e">
        <f t="shared" si="18"/>
        <v>#N/A</v>
      </c>
      <c r="D48" s="1" t="e">
        <f t="shared" si="19"/>
        <v>#N/A</v>
      </c>
      <c r="E48" s="10"/>
      <c r="H48" s="1">
        <v>12</v>
      </c>
      <c r="I48" s="1">
        <v>36</v>
      </c>
      <c r="J48" s="28" t="str">
        <f t="shared" si="20"/>
        <v>Paul McCullagh</v>
      </c>
      <c r="K48" s="1" t="str">
        <f t="shared" si="16"/>
        <v>City of Lisburn</v>
      </c>
      <c r="L48" s="10" t="s">
        <v>126</v>
      </c>
      <c r="M48">
        <v>2</v>
      </c>
    </row>
    <row r="49" spans="1:14" x14ac:dyDescent="0.25">
      <c r="A49" s="1"/>
      <c r="B49" s="1"/>
      <c r="C49" s="28"/>
      <c r="D49" s="1"/>
      <c r="E49" s="10"/>
      <c r="H49" s="1"/>
      <c r="I49" s="1"/>
      <c r="J49" s="1"/>
      <c r="K49" s="1"/>
      <c r="L49" s="11"/>
    </row>
    <row r="50" spans="1:14" x14ac:dyDescent="0.25">
      <c r="A50" s="1"/>
      <c r="B50" s="1"/>
      <c r="C50" s="1"/>
      <c r="D50" s="1"/>
      <c r="E50" s="4"/>
      <c r="H50" s="1"/>
      <c r="I50" s="1"/>
      <c r="J50" s="1"/>
      <c r="K50" s="1"/>
      <c r="L50" s="2"/>
    </row>
    <row r="51" spans="1:14" x14ac:dyDescent="0.25">
      <c r="A51" s="45" t="s">
        <v>13</v>
      </c>
      <c r="B51" s="45"/>
      <c r="C51" s="45"/>
      <c r="D51" s="45"/>
      <c r="E51" s="45"/>
      <c r="H51" s="45" t="s">
        <v>14</v>
      </c>
      <c r="I51" s="45"/>
      <c r="J51" s="45"/>
      <c r="K51" s="45"/>
      <c r="L51" s="45"/>
    </row>
    <row r="52" spans="1:14" x14ac:dyDescent="0.25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21"/>
      <c r="G52" s="39"/>
      <c r="H52" s="6" t="s">
        <v>0</v>
      </c>
      <c r="I52" s="6" t="s">
        <v>1</v>
      </c>
      <c r="J52" s="6" t="s">
        <v>2</v>
      </c>
      <c r="K52" s="6" t="s">
        <v>3</v>
      </c>
      <c r="L52" s="6" t="s">
        <v>4</v>
      </c>
      <c r="M52" s="21"/>
    </row>
    <row r="53" spans="1:14" x14ac:dyDescent="0.25">
      <c r="A53" s="1">
        <v>1</v>
      </c>
      <c r="B53" s="1">
        <v>6</v>
      </c>
      <c r="C53" s="1" t="str">
        <f t="shared" ref="C53:C56" si="21">VLOOKUP(B53,Entry,2)</f>
        <v>Emma McCay</v>
      </c>
      <c r="D53" s="1" t="str">
        <f t="shared" ref="D53:D56" si="22">VLOOKUP(B53,Entry,3)</f>
        <v>City of Derry</v>
      </c>
      <c r="E53" s="11" t="s">
        <v>134</v>
      </c>
      <c r="F53" s="1">
        <v>14</v>
      </c>
      <c r="H53" s="1">
        <v>1</v>
      </c>
      <c r="I53" s="1">
        <v>15</v>
      </c>
      <c r="J53" s="1" t="str">
        <f t="shared" ref="J53:J56" si="23">VLOOKUP(I53,Entry,2)</f>
        <v>Peter Fryer</v>
      </c>
      <c r="K53" s="1" t="str">
        <f t="shared" ref="K53:K56" si="24">VLOOKUP(I53,Entry,3)</f>
        <v>City of Derry</v>
      </c>
      <c r="L53" s="10" t="s">
        <v>130</v>
      </c>
      <c r="M53" s="1">
        <v>14</v>
      </c>
    </row>
    <row r="54" spans="1:14" x14ac:dyDescent="0.25">
      <c r="A54" s="1">
        <v>2</v>
      </c>
      <c r="B54" s="1">
        <v>22</v>
      </c>
      <c r="C54" s="1" t="str">
        <f t="shared" si="21"/>
        <v>Amy Edwards</v>
      </c>
      <c r="D54" s="1" t="str">
        <f t="shared" si="22"/>
        <v>Lagan Valley</v>
      </c>
      <c r="E54" s="11" t="s">
        <v>135</v>
      </c>
      <c r="F54" s="1">
        <v>10</v>
      </c>
      <c r="H54" s="1">
        <v>2</v>
      </c>
      <c r="I54" s="1">
        <v>14</v>
      </c>
      <c r="J54" s="1" t="str">
        <f t="shared" si="23"/>
        <v>Jack McCloskey</v>
      </c>
      <c r="K54" s="1" t="str">
        <f t="shared" si="24"/>
        <v>City of Derry</v>
      </c>
      <c r="L54" s="10" t="s">
        <v>131</v>
      </c>
      <c r="M54" s="1">
        <v>10</v>
      </c>
    </row>
    <row r="55" spans="1:14" x14ac:dyDescent="0.25">
      <c r="A55" s="1">
        <v>3</v>
      </c>
      <c r="B55" s="1"/>
      <c r="C55" s="1" t="e">
        <f t="shared" si="21"/>
        <v>#N/A</v>
      </c>
      <c r="D55" s="1" t="e">
        <f t="shared" si="22"/>
        <v>#N/A</v>
      </c>
      <c r="E55" s="11"/>
      <c r="H55" s="1">
        <v>3</v>
      </c>
      <c r="I55" s="1">
        <v>29</v>
      </c>
      <c r="J55" s="1" t="str">
        <f t="shared" si="23"/>
        <v>Marco Boeri</v>
      </c>
      <c r="K55" s="1" t="str">
        <f t="shared" si="24"/>
        <v>Lagan Valley</v>
      </c>
      <c r="L55" s="10" t="s">
        <v>132</v>
      </c>
      <c r="M55" s="1">
        <v>8</v>
      </c>
    </row>
    <row r="56" spans="1:14" x14ac:dyDescent="0.25">
      <c r="A56" s="1">
        <v>4</v>
      </c>
      <c r="B56" s="1"/>
      <c r="C56" s="1" t="e">
        <f t="shared" si="21"/>
        <v>#N/A</v>
      </c>
      <c r="D56" s="1" t="e">
        <f t="shared" si="22"/>
        <v>#N/A</v>
      </c>
      <c r="E56" s="11"/>
      <c r="H56" s="1">
        <v>4</v>
      </c>
      <c r="I56" s="1">
        <v>36</v>
      </c>
      <c r="J56" s="1" t="str">
        <f t="shared" si="23"/>
        <v>Paul McCullagh</v>
      </c>
      <c r="K56" s="1" t="str">
        <f t="shared" si="24"/>
        <v>City of Lisburn</v>
      </c>
      <c r="L56" s="10" t="s">
        <v>133</v>
      </c>
      <c r="M56" s="1">
        <v>6</v>
      </c>
    </row>
    <row r="57" spans="1:14" x14ac:dyDescent="0.25">
      <c r="A57" s="1"/>
      <c r="B57" s="1"/>
      <c r="C57" s="1"/>
      <c r="D57" s="1"/>
      <c r="E57" s="2"/>
      <c r="H57" s="1"/>
      <c r="I57" s="1"/>
      <c r="J57" s="1"/>
      <c r="K57" s="1"/>
      <c r="L57" s="10"/>
    </row>
    <row r="58" spans="1:14" x14ac:dyDescent="0.25">
      <c r="A58" s="45" t="s">
        <v>15</v>
      </c>
      <c r="B58" s="45"/>
      <c r="C58" s="45"/>
      <c r="D58" s="45"/>
      <c r="E58" s="45"/>
      <c r="F58"/>
      <c r="G58" s="35"/>
      <c r="H58" s="45" t="s">
        <v>141</v>
      </c>
      <c r="I58" s="45"/>
      <c r="J58" s="45"/>
      <c r="K58" s="45"/>
      <c r="L58" s="45"/>
    </row>
    <row r="59" spans="1:14" x14ac:dyDescent="0.25">
      <c r="A59" s="22" t="s">
        <v>0</v>
      </c>
      <c r="B59" s="22" t="s">
        <v>1</v>
      </c>
      <c r="C59" s="22" t="s">
        <v>2</v>
      </c>
      <c r="D59" s="22" t="s">
        <v>3</v>
      </c>
      <c r="E59" s="22" t="s">
        <v>4</v>
      </c>
      <c r="F59" s="29" t="s">
        <v>9</v>
      </c>
      <c r="G59" s="37"/>
      <c r="H59" s="27" t="s">
        <v>0</v>
      </c>
      <c r="I59" s="27" t="s">
        <v>1</v>
      </c>
      <c r="J59" s="27" t="s">
        <v>2</v>
      </c>
      <c r="K59" s="27" t="s">
        <v>3</v>
      </c>
      <c r="L59" s="27" t="s">
        <v>4</v>
      </c>
      <c r="M59" s="29" t="s">
        <v>9</v>
      </c>
    </row>
    <row r="60" spans="1:14" x14ac:dyDescent="0.25">
      <c r="A60" s="1">
        <v>1</v>
      </c>
      <c r="B60" s="1">
        <v>23</v>
      </c>
      <c r="C60" s="28" t="str">
        <f t="shared" ref="C60:C65" si="25">VLOOKUP(B60,Entry,2)</f>
        <v>Suzie Cave</v>
      </c>
      <c r="D60" s="1" t="str">
        <f t="shared" ref="D60:D65" si="26">VLOOKUP(B60,Entry,3)</f>
        <v>Lagan Valley</v>
      </c>
      <c r="E60" s="10" t="s">
        <v>136</v>
      </c>
      <c r="F60" s="31" t="s">
        <v>142</v>
      </c>
      <c r="G60" s="43" t="s">
        <v>160</v>
      </c>
      <c r="H60" s="1">
        <v>1</v>
      </c>
      <c r="I60" s="1">
        <v>14</v>
      </c>
      <c r="J60" s="28" t="str">
        <f t="shared" ref="J60:J65" si="27">VLOOKUP(I60,Entry,2)</f>
        <v>Jack McCloskey</v>
      </c>
      <c r="K60" s="1" t="str">
        <f t="shared" ref="K60:K65" si="28">VLOOKUP(I60,Entry,3)</f>
        <v>City of Derry</v>
      </c>
      <c r="L60" s="10" t="s">
        <v>144</v>
      </c>
      <c r="M60" s="11" t="s">
        <v>143</v>
      </c>
      <c r="N60">
        <v>7</v>
      </c>
    </row>
    <row r="61" spans="1:14" x14ac:dyDescent="0.25">
      <c r="A61" s="1">
        <v>2</v>
      </c>
      <c r="B61" s="1">
        <v>19</v>
      </c>
      <c r="C61" s="28" t="str">
        <f t="shared" si="25"/>
        <v>Caitlin Harvey</v>
      </c>
      <c r="D61" s="1" t="str">
        <f t="shared" si="26"/>
        <v>Lagan Valley</v>
      </c>
      <c r="E61" s="10" t="s">
        <v>137</v>
      </c>
      <c r="F61"/>
      <c r="G61" s="35">
        <v>5</v>
      </c>
      <c r="H61" s="1">
        <v>2</v>
      </c>
      <c r="I61" s="1">
        <v>21</v>
      </c>
      <c r="J61" s="28" t="str">
        <f t="shared" si="27"/>
        <v>David Graham</v>
      </c>
      <c r="K61" s="1" t="str">
        <f t="shared" si="28"/>
        <v>Lagan Valley</v>
      </c>
      <c r="L61" s="10" t="s">
        <v>145</v>
      </c>
      <c r="N61">
        <v>5</v>
      </c>
    </row>
    <row r="62" spans="1:14" x14ac:dyDescent="0.25">
      <c r="A62" s="1">
        <v>3</v>
      </c>
      <c r="B62" s="1">
        <v>10</v>
      </c>
      <c r="C62" s="28" t="str">
        <f t="shared" si="25"/>
        <v>Cate Kirby</v>
      </c>
      <c r="D62" s="1" t="str">
        <f t="shared" si="26"/>
        <v>City of Derry</v>
      </c>
      <c r="E62" s="10" t="s">
        <v>138</v>
      </c>
      <c r="F62"/>
      <c r="G62" s="35">
        <v>4</v>
      </c>
      <c r="H62" s="1">
        <v>3</v>
      </c>
      <c r="I62" s="1">
        <v>2</v>
      </c>
      <c r="J62" s="28" t="str">
        <f t="shared" si="27"/>
        <v>Ajith Joy</v>
      </c>
      <c r="K62" s="1" t="str">
        <f t="shared" si="28"/>
        <v>City of Lisburn</v>
      </c>
      <c r="L62" s="10" t="s">
        <v>146</v>
      </c>
      <c r="N62">
        <v>4</v>
      </c>
    </row>
    <row r="63" spans="1:14" x14ac:dyDescent="0.25">
      <c r="A63" s="1">
        <v>4</v>
      </c>
      <c r="B63" s="1">
        <v>7</v>
      </c>
      <c r="C63" s="28" t="str">
        <f t="shared" si="25"/>
        <v>Roisin Haughey</v>
      </c>
      <c r="D63" s="1" t="str">
        <f t="shared" si="26"/>
        <v>City of Derry</v>
      </c>
      <c r="E63" s="10" t="s">
        <v>139</v>
      </c>
      <c r="G63" s="36">
        <v>3</v>
      </c>
      <c r="H63" s="1">
        <v>4</v>
      </c>
      <c r="I63" s="1">
        <v>15</v>
      </c>
      <c r="J63" s="28" t="str">
        <f t="shared" si="27"/>
        <v>Peter Fryer</v>
      </c>
      <c r="K63" s="1" t="str">
        <f t="shared" si="28"/>
        <v>City of Derry</v>
      </c>
      <c r="L63" s="10" t="s">
        <v>147</v>
      </c>
      <c r="N63">
        <v>3</v>
      </c>
    </row>
    <row r="64" spans="1:14" x14ac:dyDescent="0.25">
      <c r="A64" s="1">
        <v>5</v>
      </c>
      <c r="B64" s="1">
        <v>34</v>
      </c>
      <c r="C64" s="28" t="str">
        <f t="shared" si="25"/>
        <v>Ann Terek</v>
      </c>
      <c r="D64" s="1" t="str">
        <f t="shared" si="26"/>
        <v>City of Lisburn</v>
      </c>
      <c r="E64" s="10" t="s">
        <v>140</v>
      </c>
      <c r="G64" s="36">
        <v>2</v>
      </c>
      <c r="H64" s="1">
        <v>5</v>
      </c>
      <c r="I64" s="1">
        <v>27</v>
      </c>
      <c r="J64" s="28" t="str">
        <f t="shared" si="27"/>
        <v>Chris Wilson</v>
      </c>
      <c r="K64" s="1" t="str">
        <f t="shared" si="28"/>
        <v>Lagan Valley</v>
      </c>
      <c r="L64" s="10" t="s">
        <v>148</v>
      </c>
      <c r="N64">
        <v>2</v>
      </c>
    </row>
    <row r="65" spans="1:13" x14ac:dyDescent="0.25">
      <c r="A65" s="1">
        <v>6</v>
      </c>
      <c r="B65" s="1"/>
      <c r="C65" s="28" t="e">
        <f t="shared" si="25"/>
        <v>#N/A</v>
      </c>
      <c r="D65" s="1" t="e">
        <f t="shared" si="26"/>
        <v>#N/A</v>
      </c>
      <c r="E65" s="10"/>
      <c r="F65"/>
      <c r="G65" s="35"/>
      <c r="H65" s="1">
        <v>6</v>
      </c>
      <c r="I65" s="1"/>
      <c r="J65" s="28" t="e">
        <f t="shared" si="27"/>
        <v>#N/A</v>
      </c>
      <c r="K65" s="1" t="e">
        <f t="shared" si="28"/>
        <v>#N/A</v>
      </c>
      <c r="L65" s="10"/>
    </row>
    <row r="66" spans="1:13" x14ac:dyDescent="0.25">
      <c r="A66" s="1"/>
      <c r="B66" s="1"/>
      <c r="C66" s="28"/>
      <c r="D66" s="1"/>
      <c r="E66" s="10"/>
      <c r="F66"/>
      <c r="G66" s="35"/>
      <c r="H66" s="1"/>
      <c r="I66" s="1"/>
      <c r="J66" s="28"/>
      <c r="K66" s="1"/>
      <c r="L66" s="10"/>
    </row>
    <row r="67" spans="1:13" x14ac:dyDescent="0.25">
      <c r="A67" s="1"/>
      <c r="B67" s="1"/>
      <c r="C67" s="28"/>
      <c r="D67" s="1"/>
      <c r="E67" s="10"/>
      <c r="F67"/>
      <c r="G67" s="35"/>
      <c r="H67" s="45" t="s">
        <v>155</v>
      </c>
      <c r="I67" s="45"/>
      <c r="J67" s="45"/>
      <c r="K67" s="45"/>
      <c r="L67" s="45"/>
    </row>
    <row r="68" spans="1:13" x14ac:dyDescent="0.25">
      <c r="A68" s="1"/>
      <c r="B68" s="1"/>
      <c r="C68" s="28"/>
      <c r="D68" s="1"/>
      <c r="E68" s="10"/>
      <c r="F68"/>
      <c r="G68" s="35"/>
      <c r="H68" s="29" t="s">
        <v>0</v>
      </c>
      <c r="I68" s="29" t="s">
        <v>1</v>
      </c>
      <c r="J68" s="29" t="s">
        <v>2</v>
      </c>
      <c r="K68" s="29" t="s">
        <v>3</v>
      </c>
      <c r="L68" s="29" t="s">
        <v>4</v>
      </c>
      <c r="M68" s="29" t="s">
        <v>9</v>
      </c>
    </row>
    <row r="69" spans="1:13" x14ac:dyDescent="0.25">
      <c r="A69" s="1"/>
      <c r="B69" s="1"/>
      <c r="C69" s="28"/>
      <c r="D69" s="1"/>
      <c r="E69" s="10"/>
      <c r="F69"/>
      <c r="G69" s="35"/>
      <c r="H69" s="1">
        <v>1</v>
      </c>
      <c r="I69" s="1">
        <v>32</v>
      </c>
      <c r="J69" s="28" t="str">
        <f t="shared" ref="J69:J73" si="29">VLOOKUP(I69,Entry,2)</f>
        <v>Ryan Henry</v>
      </c>
      <c r="K69" s="1" t="str">
        <f t="shared" ref="K69:K73" si="30">VLOOKUP(I69,Entry,3)</f>
        <v>Willowfield Harriers</v>
      </c>
      <c r="L69" s="10" t="s">
        <v>150</v>
      </c>
      <c r="M69" s="11" t="s">
        <v>149</v>
      </c>
    </row>
    <row r="70" spans="1:13" x14ac:dyDescent="0.25">
      <c r="A70" s="1"/>
      <c r="B70" s="1"/>
      <c r="C70" s="28"/>
      <c r="D70" s="1"/>
      <c r="E70" s="10"/>
      <c r="F70"/>
      <c r="G70" s="35"/>
      <c r="H70" s="1">
        <v>2</v>
      </c>
      <c r="I70" s="1">
        <v>42</v>
      </c>
      <c r="J70" s="28" t="str">
        <f t="shared" si="29"/>
        <v>Niall Flanagan</v>
      </c>
      <c r="K70" s="1" t="str">
        <f t="shared" si="30"/>
        <v>Cushinstown AC</v>
      </c>
      <c r="L70" s="10" t="s">
        <v>151</v>
      </c>
    </row>
    <row r="71" spans="1:13" x14ac:dyDescent="0.25">
      <c r="A71" s="1"/>
      <c r="B71" s="1"/>
      <c r="C71" s="28"/>
      <c r="D71" s="1"/>
      <c r="E71" s="10"/>
      <c r="F71"/>
      <c r="G71" s="35"/>
      <c r="H71" s="1">
        <v>3</v>
      </c>
      <c r="I71" s="1">
        <v>48</v>
      </c>
      <c r="J71" s="28" t="str">
        <f t="shared" si="29"/>
        <v>Ronan Bloomer</v>
      </c>
      <c r="K71" s="1" t="str">
        <f t="shared" si="30"/>
        <v>Ballymena &amp; Antrim AC</v>
      </c>
      <c r="L71" s="10" t="s">
        <v>152</v>
      </c>
    </row>
    <row r="72" spans="1:13" x14ac:dyDescent="0.25">
      <c r="A72" s="1"/>
      <c r="B72" s="1"/>
      <c r="C72" s="28"/>
      <c r="D72" s="1"/>
      <c r="E72" s="10"/>
      <c r="F72"/>
      <c r="G72" s="35"/>
      <c r="H72" s="1">
        <v>4</v>
      </c>
      <c r="I72" s="1">
        <v>12</v>
      </c>
      <c r="J72" s="28" t="str">
        <f t="shared" si="29"/>
        <v>Oisin Teape</v>
      </c>
      <c r="K72" s="1" t="str">
        <f t="shared" si="30"/>
        <v>Olympian Youth &amp; AC</v>
      </c>
      <c r="L72" s="10" t="s">
        <v>153</v>
      </c>
    </row>
    <row r="73" spans="1:13" x14ac:dyDescent="0.25">
      <c r="A73" s="1"/>
      <c r="B73" s="1"/>
      <c r="C73" s="28"/>
      <c r="D73" s="1"/>
      <c r="E73" s="10"/>
      <c r="F73"/>
      <c r="G73" s="35"/>
      <c r="H73" s="1">
        <v>5</v>
      </c>
      <c r="I73" s="1">
        <v>35</v>
      </c>
      <c r="J73" s="28" t="str">
        <f t="shared" si="29"/>
        <v>Patrick Crossan</v>
      </c>
      <c r="K73" s="1" t="str">
        <f t="shared" si="30"/>
        <v>St Annes AC</v>
      </c>
      <c r="L73" s="10" t="s">
        <v>154</v>
      </c>
    </row>
    <row r="74" spans="1:13" x14ac:dyDescent="0.25">
      <c r="A74" s="1"/>
      <c r="B74" s="1"/>
      <c r="C74" s="28"/>
      <c r="D74" s="1"/>
      <c r="E74" s="10"/>
      <c r="F74"/>
      <c r="G74" s="35"/>
      <c r="K74" s="1"/>
      <c r="L74" s="17"/>
    </row>
    <row r="75" spans="1:13" s="7" customFormat="1" ht="21" x14ac:dyDescent="0.35">
      <c r="A75" s="47" t="s">
        <v>16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28"/>
    </row>
    <row r="76" spans="1:13" x14ac:dyDescent="0.25">
      <c r="A76" s="45" t="s">
        <v>17</v>
      </c>
      <c r="B76" s="45"/>
      <c r="C76" s="45"/>
      <c r="D76" s="45"/>
      <c r="E76" s="45"/>
      <c r="H76" s="45" t="s">
        <v>18</v>
      </c>
      <c r="I76" s="45"/>
      <c r="J76" s="45"/>
      <c r="K76" s="45"/>
      <c r="L76" s="45"/>
    </row>
    <row r="77" spans="1:13" x14ac:dyDescent="0.25">
      <c r="A77" s="19" t="s">
        <v>0</v>
      </c>
      <c r="B77" s="19" t="s">
        <v>1</v>
      </c>
      <c r="C77" s="19" t="s">
        <v>2</v>
      </c>
      <c r="D77" s="19" t="s">
        <v>3</v>
      </c>
      <c r="E77" s="19" t="s">
        <v>5</v>
      </c>
      <c r="H77" s="19" t="s">
        <v>0</v>
      </c>
      <c r="I77" s="19" t="s">
        <v>1</v>
      </c>
      <c r="J77" s="19" t="s">
        <v>2</v>
      </c>
      <c r="K77" s="19" t="s">
        <v>3</v>
      </c>
      <c r="L77" s="19" t="s">
        <v>5</v>
      </c>
    </row>
    <row r="78" spans="1:13" x14ac:dyDescent="0.25">
      <c r="A78" s="1">
        <v>1</v>
      </c>
      <c r="B78" s="1">
        <v>10</v>
      </c>
      <c r="C78" s="1" t="str">
        <f t="shared" ref="C78:C79" si="31">VLOOKUP(B78,Entry,2)</f>
        <v>Cate Kirby</v>
      </c>
      <c r="D78" s="1" t="str">
        <f t="shared" ref="D78:D79" si="32">VLOOKUP(B78,Entry,3)</f>
        <v>City of Derry</v>
      </c>
      <c r="E78" s="9">
        <v>1.5</v>
      </c>
      <c r="F78" s="1">
        <v>7</v>
      </c>
      <c r="H78" s="1">
        <v>1</v>
      </c>
      <c r="I78" s="1">
        <v>15</v>
      </c>
      <c r="J78" s="1" t="str">
        <f t="shared" ref="J78" si="33">VLOOKUP(I78,Entry,2)</f>
        <v>Peter Fryer</v>
      </c>
      <c r="K78" s="1" t="str">
        <f t="shared" ref="K78" si="34">VLOOKUP(I78,Entry,3)</f>
        <v>City of Derry</v>
      </c>
      <c r="L78" s="9">
        <v>1.7</v>
      </c>
      <c r="M78" s="1">
        <v>7</v>
      </c>
    </row>
    <row r="79" spans="1:13" x14ac:dyDescent="0.25">
      <c r="A79" s="1">
        <v>2</v>
      </c>
      <c r="B79" s="1">
        <v>9</v>
      </c>
      <c r="C79" s="1" t="str">
        <f t="shared" si="31"/>
        <v>Claire Dougherty</v>
      </c>
      <c r="D79" s="1" t="str">
        <f t="shared" si="32"/>
        <v>City of Derry</v>
      </c>
      <c r="E79" s="9">
        <v>1.4</v>
      </c>
      <c r="F79" s="1">
        <v>5</v>
      </c>
      <c r="H79" s="1">
        <v>2</v>
      </c>
      <c r="I79" s="1">
        <v>14</v>
      </c>
      <c r="J79" s="1" t="str">
        <f t="shared" ref="J79:J81" si="35">VLOOKUP(I79,Entry,2)</f>
        <v>Jack McCloskey</v>
      </c>
      <c r="K79" s="1" t="str">
        <f t="shared" ref="K79:K81" si="36">VLOOKUP(I79,Entry,3)</f>
        <v>City of Derry</v>
      </c>
      <c r="L79" s="9">
        <v>1.4</v>
      </c>
      <c r="M79" s="1">
        <v>5</v>
      </c>
    </row>
    <row r="80" spans="1:13" x14ac:dyDescent="0.25">
      <c r="A80" s="1">
        <v>3</v>
      </c>
      <c r="B80" s="1">
        <v>6</v>
      </c>
      <c r="C80" s="1" t="str">
        <f t="shared" ref="C80:C82" si="37">VLOOKUP(B80,Entry,2)</f>
        <v>Emma McCay</v>
      </c>
      <c r="D80" s="1" t="str">
        <f t="shared" ref="D80:D82" si="38">VLOOKUP(B80,Entry,3)</f>
        <v>City of Derry</v>
      </c>
      <c r="E80" s="9">
        <v>1.4</v>
      </c>
      <c r="H80" s="1">
        <v>3</v>
      </c>
      <c r="I80" s="1">
        <v>1</v>
      </c>
      <c r="J80" s="1" t="str">
        <f t="shared" si="35"/>
        <v>Ryan Nixon-Stewart</v>
      </c>
      <c r="K80" s="1" t="str">
        <f t="shared" si="36"/>
        <v>City of Lisburn</v>
      </c>
      <c r="L80" s="9">
        <v>1.4</v>
      </c>
      <c r="M80" s="1">
        <v>4</v>
      </c>
    </row>
    <row r="81" spans="1:13" x14ac:dyDescent="0.25">
      <c r="A81" s="1">
        <v>4</v>
      </c>
      <c r="B81" s="1">
        <v>19</v>
      </c>
      <c r="C81" s="1" t="str">
        <f t="shared" si="37"/>
        <v>Caitlin Harvey</v>
      </c>
      <c r="D81" s="1" t="str">
        <f t="shared" si="38"/>
        <v>Lagan Valley</v>
      </c>
      <c r="E81" s="9">
        <v>1.3</v>
      </c>
      <c r="F81" s="1">
        <v>4</v>
      </c>
      <c r="H81" s="1">
        <v>4</v>
      </c>
      <c r="I81" s="1">
        <v>29</v>
      </c>
      <c r="J81" s="1" t="str">
        <f t="shared" si="35"/>
        <v>Marco Boeri</v>
      </c>
      <c r="K81" s="1" t="str">
        <f t="shared" si="36"/>
        <v>Lagan Valley</v>
      </c>
      <c r="L81" s="9">
        <v>1.35</v>
      </c>
      <c r="M81" s="1">
        <v>3</v>
      </c>
    </row>
    <row r="82" spans="1:13" x14ac:dyDescent="0.25">
      <c r="A82" s="1">
        <v>5</v>
      </c>
      <c r="B82" s="1">
        <v>22</v>
      </c>
      <c r="C82" s="1" t="str">
        <f t="shared" si="37"/>
        <v>Amy Edwards</v>
      </c>
      <c r="D82" s="1" t="str">
        <f t="shared" si="38"/>
        <v>Lagan Valley</v>
      </c>
      <c r="E82" s="9">
        <v>1.2</v>
      </c>
      <c r="F82" s="1">
        <v>3</v>
      </c>
      <c r="H82" s="1">
        <v>5</v>
      </c>
      <c r="I82" s="1">
        <v>2</v>
      </c>
      <c r="J82" s="1" t="str">
        <f t="shared" ref="J82" si="39">VLOOKUP(I82,Entry,2)</f>
        <v>Ajith Joy</v>
      </c>
      <c r="K82" s="1" t="str">
        <f t="shared" ref="K82" si="40">VLOOKUP(I82,Entry,3)</f>
        <v>City of Lisburn</v>
      </c>
      <c r="L82" s="9">
        <v>1.2</v>
      </c>
      <c r="M82" s="1">
        <v>2</v>
      </c>
    </row>
    <row r="84" spans="1:13" x14ac:dyDescent="0.25">
      <c r="A84" s="45" t="s">
        <v>19</v>
      </c>
      <c r="B84" s="45"/>
      <c r="C84" s="45"/>
      <c r="D84" s="45"/>
      <c r="E84" s="45"/>
      <c r="H84" s="45" t="s">
        <v>20</v>
      </c>
      <c r="I84" s="45"/>
      <c r="J84" s="45"/>
      <c r="K84" s="45"/>
      <c r="L84" s="45"/>
    </row>
    <row r="85" spans="1:13" x14ac:dyDescent="0.25">
      <c r="A85" s="19" t="s">
        <v>0</v>
      </c>
      <c r="B85" s="19" t="s">
        <v>1</v>
      </c>
      <c r="C85" s="19" t="s">
        <v>2</v>
      </c>
      <c r="D85" s="19" t="s">
        <v>3</v>
      </c>
      <c r="E85" s="19" t="s">
        <v>5</v>
      </c>
      <c r="H85" s="19" t="s">
        <v>0</v>
      </c>
      <c r="I85" s="19" t="s">
        <v>1</v>
      </c>
      <c r="J85" s="19" t="s">
        <v>2</v>
      </c>
      <c r="K85" s="19" t="s">
        <v>3</v>
      </c>
      <c r="L85" s="19" t="s">
        <v>5</v>
      </c>
    </row>
    <row r="86" spans="1:13" x14ac:dyDescent="0.25">
      <c r="A86" s="1">
        <v>1</v>
      </c>
      <c r="B86" s="1">
        <v>25</v>
      </c>
      <c r="C86" s="1" t="str">
        <f t="shared" ref="C86:C89" si="41">VLOOKUP(B86,Entry,2)</f>
        <v>Lynsey Glover</v>
      </c>
      <c r="D86" s="1" t="str">
        <f t="shared" ref="D86:D89" si="42">VLOOKUP(B86,Entry,3)</f>
        <v>Lagan Valley</v>
      </c>
      <c r="E86" s="9">
        <v>42.22</v>
      </c>
      <c r="F86" s="1">
        <v>7</v>
      </c>
      <c r="H86" s="1">
        <v>1</v>
      </c>
      <c r="I86" s="1">
        <v>17</v>
      </c>
      <c r="J86" s="1" t="str">
        <f t="shared" ref="J86:J87" si="43">VLOOKUP(I86,Entry,2)</f>
        <v>Jim Herron</v>
      </c>
      <c r="K86" s="1" t="str">
        <f t="shared" ref="K86:K87" si="44">VLOOKUP(I86,Entry,3)</f>
        <v>City of Derry</v>
      </c>
      <c r="L86" s="9">
        <v>20.11</v>
      </c>
      <c r="M86" s="1">
        <v>7</v>
      </c>
    </row>
    <row r="87" spans="1:13" x14ac:dyDescent="0.25">
      <c r="A87" s="1">
        <v>2</v>
      </c>
      <c r="B87" s="1">
        <v>11</v>
      </c>
      <c r="C87" s="1" t="str">
        <f t="shared" si="41"/>
        <v>Hannah Surman</v>
      </c>
      <c r="D87" s="1" t="str">
        <f t="shared" si="42"/>
        <v>City of Derry</v>
      </c>
      <c r="E87" s="9">
        <v>21.02</v>
      </c>
      <c r="F87" s="1">
        <v>5</v>
      </c>
      <c r="H87" s="1">
        <v>2</v>
      </c>
      <c r="I87" s="1">
        <v>15</v>
      </c>
      <c r="J87" s="1" t="str">
        <f t="shared" si="43"/>
        <v>Peter Fryer</v>
      </c>
      <c r="K87" s="1" t="str">
        <f t="shared" si="44"/>
        <v>City of Derry</v>
      </c>
      <c r="L87" s="9">
        <v>15.9</v>
      </c>
      <c r="M87" s="1">
        <v>5</v>
      </c>
    </row>
    <row r="88" spans="1:13" x14ac:dyDescent="0.25">
      <c r="A88" s="1">
        <v>3</v>
      </c>
      <c r="B88" s="1">
        <v>31</v>
      </c>
      <c r="C88" s="1" t="str">
        <f t="shared" si="41"/>
        <v>Sharon Nixon</v>
      </c>
      <c r="D88" s="1" t="str">
        <f t="shared" si="42"/>
        <v>City of Lisburn</v>
      </c>
      <c r="E88" s="9">
        <v>18.68</v>
      </c>
      <c r="F88" s="1">
        <v>4</v>
      </c>
      <c r="H88" s="1">
        <v>3</v>
      </c>
      <c r="I88" s="1">
        <v>29</v>
      </c>
      <c r="J88" s="1" t="str">
        <f t="shared" ref="J88:J89" si="45">VLOOKUP(I88,Entry,2)</f>
        <v>Marco Boeri</v>
      </c>
      <c r="K88" s="1" t="str">
        <f t="shared" ref="K88:K89" si="46">VLOOKUP(I88,Entry,3)</f>
        <v>Lagan Valley</v>
      </c>
      <c r="L88" s="9">
        <v>12.49</v>
      </c>
      <c r="M88" s="1">
        <v>4</v>
      </c>
    </row>
    <row r="89" spans="1:13" x14ac:dyDescent="0.25">
      <c r="A89" s="1">
        <v>4</v>
      </c>
      <c r="B89" s="1">
        <v>26</v>
      </c>
      <c r="C89" s="1" t="str">
        <f t="shared" si="41"/>
        <v>Ciara McGilloway</v>
      </c>
      <c r="D89" s="1" t="str">
        <f t="shared" si="42"/>
        <v>Lagan Valley</v>
      </c>
      <c r="E89" s="9">
        <v>16.239999999999998</v>
      </c>
      <c r="F89" s="1">
        <v>3</v>
      </c>
      <c r="H89" s="1">
        <v>4</v>
      </c>
      <c r="I89" s="1">
        <v>4</v>
      </c>
      <c r="J89" s="1" t="str">
        <f t="shared" si="45"/>
        <v>Barry Morris</v>
      </c>
      <c r="K89" s="1" t="str">
        <f t="shared" si="46"/>
        <v>City of Lisburn</v>
      </c>
      <c r="L89" s="9">
        <v>9.09</v>
      </c>
      <c r="M89" s="1">
        <v>3</v>
      </c>
    </row>
    <row r="90" spans="1:13" x14ac:dyDescent="0.25">
      <c r="A90" s="1">
        <v>5</v>
      </c>
      <c r="B90" s="1">
        <v>9</v>
      </c>
      <c r="C90" s="1" t="str">
        <f t="shared" ref="C90:C91" si="47">VLOOKUP(B90,Entry,2)</f>
        <v>Claire Dougherty</v>
      </c>
      <c r="D90" s="1" t="str">
        <f t="shared" ref="D90:D91" si="48">VLOOKUP(B90,Entry,3)</f>
        <v>City of Derry</v>
      </c>
      <c r="E90" s="9">
        <v>15.69</v>
      </c>
      <c r="F90" s="1">
        <v>2</v>
      </c>
      <c r="H90" s="1"/>
      <c r="I90" s="1"/>
      <c r="J90" s="1"/>
      <c r="K90" s="1"/>
      <c r="L90" s="9"/>
    </row>
    <row r="91" spans="1:13" x14ac:dyDescent="0.25">
      <c r="A91" s="1">
        <v>6</v>
      </c>
      <c r="B91" s="1">
        <v>20</v>
      </c>
      <c r="C91" s="1" t="str">
        <f t="shared" si="47"/>
        <v>Rebecca Begley</v>
      </c>
      <c r="D91" s="1" t="str">
        <f t="shared" si="48"/>
        <v>Lagan Valley</v>
      </c>
      <c r="E91" s="9">
        <v>15.2</v>
      </c>
      <c r="H91" s="1"/>
      <c r="I91" s="1"/>
      <c r="J91" s="1"/>
      <c r="K91" s="1"/>
      <c r="L91" s="9"/>
    </row>
    <row r="92" spans="1:13" x14ac:dyDescent="0.25">
      <c r="A92" s="1"/>
      <c r="B92" s="1"/>
      <c r="C92" s="1"/>
      <c r="D92" s="1"/>
      <c r="E92" s="9"/>
      <c r="H92" s="1"/>
      <c r="I92" s="1"/>
      <c r="J92" s="1"/>
      <c r="K92" s="1"/>
      <c r="L92" s="9"/>
    </row>
    <row r="95" spans="1:13" x14ac:dyDescent="0.25">
      <c r="A95" s="45" t="s">
        <v>21</v>
      </c>
      <c r="B95" s="45"/>
      <c r="C95" s="45"/>
      <c r="D95" s="45"/>
      <c r="E95" s="45"/>
      <c r="H95" s="45" t="s">
        <v>22</v>
      </c>
      <c r="I95" s="45"/>
      <c r="J95" s="45"/>
      <c r="K95" s="45"/>
      <c r="L95" s="45"/>
    </row>
    <row r="96" spans="1:13" x14ac:dyDescent="0.25">
      <c r="A96" s="19" t="s">
        <v>0</v>
      </c>
      <c r="B96" s="19" t="s">
        <v>1</v>
      </c>
      <c r="C96" s="19" t="s">
        <v>2</v>
      </c>
      <c r="D96" s="19" t="s">
        <v>3</v>
      </c>
      <c r="E96" s="19" t="s">
        <v>5</v>
      </c>
      <c r="H96" s="19" t="s">
        <v>0</v>
      </c>
      <c r="I96" s="19" t="s">
        <v>1</v>
      </c>
      <c r="J96" s="19" t="s">
        <v>2</v>
      </c>
      <c r="K96" s="19" t="s">
        <v>3</v>
      </c>
      <c r="L96" s="19" t="s">
        <v>5</v>
      </c>
    </row>
    <row r="97" spans="1:13" x14ac:dyDescent="0.25">
      <c r="A97" s="1">
        <v>1</v>
      </c>
      <c r="B97" s="1">
        <v>6</v>
      </c>
      <c r="C97" s="1" t="str">
        <f t="shared" ref="C97:C100" si="49">VLOOKUP(B97,Entry,2)</f>
        <v>Emma McCay</v>
      </c>
      <c r="D97" s="1" t="str">
        <f t="shared" ref="D97:D100" si="50">VLOOKUP(B97,Entry,3)</f>
        <v>City of Derry</v>
      </c>
      <c r="E97" s="9">
        <v>9.67</v>
      </c>
      <c r="F97" s="1">
        <v>7</v>
      </c>
      <c r="H97" s="1">
        <v>1</v>
      </c>
      <c r="I97" s="1">
        <v>15</v>
      </c>
      <c r="J97" s="1" t="str">
        <f t="shared" ref="J97:J100" si="51">VLOOKUP(I97,Entry,2)</f>
        <v>Peter Fryer</v>
      </c>
      <c r="K97" s="1" t="str">
        <f t="shared" ref="K97:K100" si="52">VLOOKUP(I97,Entry,3)</f>
        <v>City of Derry</v>
      </c>
      <c r="L97" s="9">
        <v>9.66</v>
      </c>
      <c r="M97" s="1">
        <v>7</v>
      </c>
    </row>
    <row r="98" spans="1:13" x14ac:dyDescent="0.25">
      <c r="A98" s="1">
        <v>2</v>
      </c>
      <c r="B98" s="1">
        <v>19</v>
      </c>
      <c r="C98" s="1" t="str">
        <f t="shared" si="49"/>
        <v>Caitlin Harvey</v>
      </c>
      <c r="D98" s="1" t="str">
        <f t="shared" si="50"/>
        <v>Lagan Valley</v>
      </c>
      <c r="E98" s="9">
        <v>9.5500000000000007</v>
      </c>
      <c r="F98" s="1">
        <v>5</v>
      </c>
      <c r="H98" s="1">
        <v>2</v>
      </c>
      <c r="I98" s="1">
        <v>29</v>
      </c>
      <c r="J98" s="1" t="str">
        <f t="shared" si="51"/>
        <v>Marco Boeri</v>
      </c>
      <c r="K98" s="1" t="str">
        <f t="shared" si="52"/>
        <v>Lagan Valley</v>
      </c>
      <c r="L98" s="9">
        <v>9.1199999999999992</v>
      </c>
      <c r="M98" s="1">
        <v>5</v>
      </c>
    </row>
    <row r="99" spans="1:13" x14ac:dyDescent="0.25">
      <c r="A99" s="1">
        <v>3</v>
      </c>
      <c r="B99" s="1">
        <v>9</v>
      </c>
      <c r="C99" s="1" t="str">
        <f t="shared" si="49"/>
        <v>Claire Dougherty</v>
      </c>
      <c r="D99" s="1" t="str">
        <f t="shared" si="50"/>
        <v>City of Derry</v>
      </c>
      <c r="E99" s="9">
        <v>9.4600000000000009</v>
      </c>
      <c r="F99" s="1">
        <v>4</v>
      </c>
      <c r="H99" s="1">
        <v>3</v>
      </c>
      <c r="I99" s="1">
        <v>14</v>
      </c>
      <c r="J99" s="1" t="str">
        <f t="shared" si="51"/>
        <v>Jack McCloskey</v>
      </c>
      <c r="K99" s="1" t="str">
        <f t="shared" si="52"/>
        <v>City of Derry</v>
      </c>
      <c r="L99" s="9">
        <v>7.86</v>
      </c>
      <c r="M99" s="1">
        <v>4</v>
      </c>
    </row>
    <row r="100" spans="1:13" x14ac:dyDescent="0.25">
      <c r="A100" s="1">
        <v>4</v>
      </c>
      <c r="B100" s="1">
        <v>22</v>
      </c>
      <c r="C100" s="1" t="str">
        <f t="shared" si="49"/>
        <v>Amy Edwards</v>
      </c>
      <c r="D100" s="1" t="str">
        <f t="shared" si="50"/>
        <v>Lagan Valley</v>
      </c>
      <c r="E100" s="9">
        <v>8.6</v>
      </c>
      <c r="F100" s="1">
        <v>3</v>
      </c>
      <c r="H100" s="1">
        <v>4</v>
      </c>
      <c r="I100" s="1">
        <v>4</v>
      </c>
      <c r="J100" s="1" t="str">
        <f t="shared" si="51"/>
        <v>Barry Morris</v>
      </c>
      <c r="K100" s="1" t="str">
        <f t="shared" si="52"/>
        <v>City of Lisburn</v>
      </c>
      <c r="L100" s="9">
        <v>5.62</v>
      </c>
      <c r="M100" s="1">
        <v>3</v>
      </c>
    </row>
    <row r="101" spans="1:13" x14ac:dyDescent="0.25">
      <c r="A101" s="1">
        <v>5</v>
      </c>
      <c r="B101" s="1">
        <v>25</v>
      </c>
      <c r="C101" s="1" t="str">
        <f t="shared" ref="C101:C102" si="53">VLOOKUP(B101,Entry,2)</f>
        <v>Lynsey Glover</v>
      </c>
      <c r="D101" s="1" t="str">
        <f t="shared" ref="D101:D102" si="54">VLOOKUP(B101,Entry,3)</f>
        <v>Lagan Valley</v>
      </c>
      <c r="E101" s="9">
        <v>7.09</v>
      </c>
      <c r="H101" s="1">
        <v>5</v>
      </c>
      <c r="I101" s="1"/>
      <c r="J101" s="1" t="e">
        <f t="shared" ref="J101:J102" si="55">VLOOKUP(I101,Entry,2)</f>
        <v>#N/A</v>
      </c>
      <c r="K101" s="1" t="e">
        <f t="shared" ref="K101:K102" si="56">VLOOKUP(I101,Entry,3)</f>
        <v>#N/A</v>
      </c>
      <c r="L101" s="9"/>
    </row>
    <row r="102" spans="1:13" x14ac:dyDescent="0.25">
      <c r="A102" s="1">
        <v>6</v>
      </c>
      <c r="B102" s="1"/>
      <c r="C102" s="1" t="e">
        <f t="shared" si="53"/>
        <v>#N/A</v>
      </c>
      <c r="D102" s="1" t="e">
        <f t="shared" si="54"/>
        <v>#N/A</v>
      </c>
      <c r="E102" s="9"/>
      <c r="H102" s="1">
        <v>6</v>
      </c>
      <c r="I102" s="1"/>
      <c r="J102" s="1" t="e">
        <f t="shared" si="55"/>
        <v>#N/A</v>
      </c>
      <c r="K102" s="1" t="e">
        <f t="shared" si="56"/>
        <v>#N/A</v>
      </c>
      <c r="L102" s="9"/>
    </row>
    <row r="104" spans="1:13" x14ac:dyDescent="0.25">
      <c r="A104" s="45" t="s">
        <v>23</v>
      </c>
      <c r="B104" s="45"/>
      <c r="C104" s="45"/>
      <c r="D104" s="45"/>
      <c r="E104" s="45"/>
      <c r="H104" s="45" t="s">
        <v>24</v>
      </c>
      <c r="I104" s="45"/>
      <c r="J104" s="45"/>
      <c r="K104" s="45"/>
      <c r="L104" s="45"/>
    </row>
    <row r="105" spans="1:13" x14ac:dyDescent="0.25">
      <c r="A105" s="22" t="s">
        <v>0</v>
      </c>
      <c r="B105" s="22" t="s">
        <v>1</v>
      </c>
      <c r="C105" s="22" t="s">
        <v>2</v>
      </c>
      <c r="D105" s="22" t="s">
        <v>3</v>
      </c>
      <c r="E105" s="22" t="s">
        <v>6</v>
      </c>
      <c r="H105" s="22" t="s">
        <v>0</v>
      </c>
      <c r="I105" s="22" t="s">
        <v>1</v>
      </c>
      <c r="J105" s="22" t="s">
        <v>2</v>
      </c>
      <c r="K105" s="22" t="s">
        <v>3</v>
      </c>
      <c r="L105" s="22" t="s">
        <v>6</v>
      </c>
    </row>
    <row r="106" spans="1:13" x14ac:dyDescent="0.25">
      <c r="A106" s="1">
        <v>1</v>
      </c>
      <c r="B106" s="1">
        <v>22</v>
      </c>
      <c r="C106" s="1" t="str">
        <f t="shared" ref="C106:C108" si="57">VLOOKUP(B106,Entry,2)</f>
        <v>Amy Edwards</v>
      </c>
      <c r="D106" s="1" t="str">
        <f t="shared" ref="D106:D108" si="58">VLOOKUP(B106,Entry,3)</f>
        <v>Lagan Valley</v>
      </c>
      <c r="E106" s="9">
        <v>26.7</v>
      </c>
      <c r="F106" s="1">
        <v>7</v>
      </c>
      <c r="H106" s="1">
        <v>1</v>
      </c>
      <c r="I106" s="1">
        <v>33</v>
      </c>
      <c r="J106" s="1" t="str">
        <f t="shared" ref="J106:J107" si="59">VLOOKUP(I106,Entry,2)</f>
        <v>Jack MacNeill</v>
      </c>
      <c r="K106" s="1" t="str">
        <f t="shared" ref="K106:K107" si="60">VLOOKUP(I106,Entry,3)</f>
        <v>Ballymena &amp; Antrim AC</v>
      </c>
      <c r="L106" s="9">
        <v>48.38</v>
      </c>
    </row>
    <row r="107" spans="1:13" x14ac:dyDescent="0.25">
      <c r="A107" s="1">
        <v>2</v>
      </c>
      <c r="B107" s="1">
        <v>13</v>
      </c>
      <c r="C107" s="1" t="str">
        <f t="shared" si="57"/>
        <v>Danea Herron</v>
      </c>
      <c r="D107" s="1" t="str">
        <f t="shared" si="58"/>
        <v>City of Derry</v>
      </c>
      <c r="E107" s="9">
        <v>20.96</v>
      </c>
      <c r="F107" s="1">
        <v>5</v>
      </c>
      <c r="H107" s="1">
        <v>2</v>
      </c>
      <c r="I107" s="1">
        <v>3</v>
      </c>
      <c r="J107" s="1" t="str">
        <f t="shared" si="59"/>
        <v>Jamie Rose</v>
      </c>
      <c r="K107" s="1" t="str">
        <f t="shared" si="60"/>
        <v>City of Lisburn</v>
      </c>
      <c r="L107" s="9">
        <v>37.61</v>
      </c>
      <c r="M107" s="1">
        <v>7</v>
      </c>
    </row>
    <row r="108" spans="1:13" x14ac:dyDescent="0.25">
      <c r="A108" s="1">
        <v>3</v>
      </c>
      <c r="B108" s="1">
        <v>25</v>
      </c>
      <c r="C108" s="1" t="str">
        <f t="shared" si="57"/>
        <v>Lynsey Glover</v>
      </c>
      <c r="D108" s="1" t="str">
        <f t="shared" si="58"/>
        <v>Lagan Valley</v>
      </c>
      <c r="E108" s="9">
        <v>19.489999999999998</v>
      </c>
      <c r="F108" s="1">
        <v>4</v>
      </c>
      <c r="H108" s="1">
        <v>3</v>
      </c>
      <c r="I108" s="1">
        <v>18</v>
      </c>
      <c r="J108" s="1" t="str">
        <f t="shared" ref="J108:J112" si="61">VLOOKUP(I108,Entry,2)</f>
        <v>Frank Stewart</v>
      </c>
      <c r="K108" s="1" t="str">
        <f t="shared" ref="K108:K112" si="62">VLOOKUP(I108,Entry,3)</f>
        <v>City of Derry</v>
      </c>
      <c r="L108" s="9">
        <v>20.81</v>
      </c>
      <c r="M108" s="1">
        <v>5</v>
      </c>
    </row>
    <row r="109" spans="1:13" x14ac:dyDescent="0.25">
      <c r="A109" s="1">
        <v>4</v>
      </c>
      <c r="B109" s="1">
        <v>11</v>
      </c>
      <c r="C109" s="1" t="str">
        <f t="shared" ref="C109:C112" si="63">VLOOKUP(B109,Entry,2)</f>
        <v>Hannah Surman</v>
      </c>
      <c r="D109" s="1" t="str">
        <f t="shared" ref="D109:D112" si="64">VLOOKUP(B109,Entry,3)</f>
        <v>City of Derry</v>
      </c>
      <c r="E109" s="9">
        <v>18.09</v>
      </c>
      <c r="F109" s="1">
        <v>3</v>
      </c>
      <c r="H109" s="1">
        <v>4</v>
      </c>
      <c r="I109" s="1">
        <v>29</v>
      </c>
      <c r="J109" s="1" t="str">
        <f t="shared" si="61"/>
        <v>Marco Boeri</v>
      </c>
      <c r="K109" s="1" t="str">
        <f t="shared" si="62"/>
        <v>Lagan Valley</v>
      </c>
      <c r="L109" s="9">
        <v>20.39</v>
      </c>
      <c r="M109" s="1">
        <v>4</v>
      </c>
    </row>
    <row r="110" spans="1:13" x14ac:dyDescent="0.25">
      <c r="A110" s="1">
        <v>5</v>
      </c>
      <c r="B110" s="1">
        <v>26</v>
      </c>
      <c r="C110" s="1" t="str">
        <f t="shared" si="63"/>
        <v>Ciara McGilloway</v>
      </c>
      <c r="D110" s="1" t="str">
        <f t="shared" si="64"/>
        <v>Lagan Valley</v>
      </c>
      <c r="E110" s="9">
        <v>16.68</v>
      </c>
      <c r="H110" s="1">
        <v>5</v>
      </c>
      <c r="I110" s="1">
        <v>17</v>
      </c>
      <c r="J110" s="1" t="str">
        <f t="shared" si="61"/>
        <v>Jim Herron</v>
      </c>
      <c r="K110" s="1" t="str">
        <f t="shared" si="62"/>
        <v>City of Derry</v>
      </c>
      <c r="L110" s="9">
        <v>16.079999999999998</v>
      </c>
      <c r="M110" s="1">
        <v>3</v>
      </c>
    </row>
    <row r="111" spans="1:13" x14ac:dyDescent="0.25">
      <c r="A111" s="1">
        <v>6</v>
      </c>
      <c r="B111" s="1">
        <v>20</v>
      </c>
      <c r="C111" s="1" t="str">
        <f t="shared" si="63"/>
        <v>Rebecca Begley</v>
      </c>
      <c r="D111" s="1" t="str">
        <f t="shared" si="64"/>
        <v>Lagan Valley</v>
      </c>
      <c r="E111" s="9">
        <v>12.8</v>
      </c>
      <c r="H111" s="1">
        <v>6</v>
      </c>
      <c r="I111" s="1">
        <v>30</v>
      </c>
      <c r="J111" s="1" t="str">
        <f t="shared" si="61"/>
        <v>John Glover</v>
      </c>
      <c r="K111" s="1" t="str">
        <f t="shared" si="62"/>
        <v>Lagan Valley</v>
      </c>
      <c r="L111" s="9">
        <v>15.89</v>
      </c>
      <c r="M111" s="1">
        <v>2</v>
      </c>
    </row>
    <row r="112" spans="1:13" x14ac:dyDescent="0.25">
      <c r="A112" s="1">
        <v>7</v>
      </c>
      <c r="B112" s="1">
        <v>31</v>
      </c>
      <c r="C112" s="1" t="str">
        <f t="shared" si="63"/>
        <v>Sharon Nixon</v>
      </c>
      <c r="D112" s="1" t="str">
        <f t="shared" si="64"/>
        <v>City of Lisburn</v>
      </c>
      <c r="E112" s="9">
        <v>11.81</v>
      </c>
      <c r="F112" s="1">
        <v>2</v>
      </c>
      <c r="H112" s="1">
        <v>7</v>
      </c>
      <c r="I112" s="1">
        <v>5</v>
      </c>
      <c r="J112" s="1" t="str">
        <f t="shared" si="61"/>
        <v>Andrew Hall</v>
      </c>
      <c r="K112" s="1" t="str">
        <f t="shared" si="62"/>
        <v>City of Lisburn</v>
      </c>
      <c r="L112" s="9">
        <v>13.2</v>
      </c>
      <c r="M112" s="1">
        <v>1</v>
      </c>
    </row>
    <row r="114" spans="1:13" x14ac:dyDescent="0.25">
      <c r="A114" s="45" t="s">
        <v>162</v>
      </c>
      <c r="B114" s="45"/>
      <c r="C114" s="45"/>
      <c r="D114" s="45"/>
      <c r="E114" s="45"/>
      <c r="H114" s="45" t="s">
        <v>161</v>
      </c>
      <c r="I114" s="45"/>
      <c r="J114" s="45"/>
      <c r="K114" s="45"/>
      <c r="L114" s="45"/>
    </row>
    <row r="115" spans="1:13" x14ac:dyDescent="0.25">
      <c r="A115" s="22" t="s">
        <v>0</v>
      </c>
      <c r="B115" s="22" t="s">
        <v>1</v>
      </c>
      <c r="C115" s="22" t="s">
        <v>2</v>
      </c>
      <c r="D115" s="22" t="s">
        <v>3</v>
      </c>
      <c r="E115" s="22" t="s">
        <v>5</v>
      </c>
      <c r="H115" s="22" t="s">
        <v>0</v>
      </c>
      <c r="I115" s="22" t="s">
        <v>1</v>
      </c>
      <c r="J115" s="22" t="s">
        <v>2</v>
      </c>
      <c r="K115" s="22" t="s">
        <v>3</v>
      </c>
      <c r="L115" s="22" t="s">
        <v>5</v>
      </c>
    </row>
    <row r="116" spans="1:13" x14ac:dyDescent="0.25">
      <c r="A116" s="1">
        <v>1</v>
      </c>
      <c r="B116" s="1">
        <v>9</v>
      </c>
      <c r="C116" s="1" t="str">
        <f t="shared" ref="C116:C117" si="65">VLOOKUP(B116,Entry,2)</f>
        <v>Claire Dougherty</v>
      </c>
      <c r="D116" s="1" t="str">
        <f t="shared" ref="D116:D117" si="66">VLOOKUP(B116,Entry,3)</f>
        <v>City of Derry</v>
      </c>
      <c r="E116" s="9">
        <v>4.7</v>
      </c>
      <c r="F116" s="1">
        <v>7</v>
      </c>
      <c r="H116" s="1">
        <v>1</v>
      </c>
      <c r="I116" s="1">
        <v>39</v>
      </c>
      <c r="J116" s="1" t="str">
        <f t="shared" ref="J116" si="67">VLOOKUP(I116,Entry,2)</f>
        <v>Alan Kennedy</v>
      </c>
      <c r="K116" s="1" t="str">
        <f t="shared" ref="K116" si="68">VLOOKUP(I116,Entry,3)</f>
        <v>Ulster Uni</v>
      </c>
      <c r="L116" s="9">
        <v>7.21</v>
      </c>
    </row>
    <row r="117" spans="1:13" x14ac:dyDescent="0.25">
      <c r="A117" s="1">
        <v>2</v>
      </c>
      <c r="B117" s="1">
        <v>10</v>
      </c>
      <c r="C117" s="1" t="str">
        <f t="shared" si="65"/>
        <v>Cate Kirby</v>
      </c>
      <c r="D117" s="1" t="str">
        <f t="shared" si="66"/>
        <v>City of Derry</v>
      </c>
      <c r="E117" s="9">
        <v>4.43</v>
      </c>
      <c r="F117" s="1">
        <v>5</v>
      </c>
      <c r="H117" s="1">
        <v>2</v>
      </c>
      <c r="I117" s="1">
        <v>15</v>
      </c>
      <c r="J117" s="1" t="str">
        <f t="shared" ref="J117:J118" si="69">VLOOKUP(I117,Entry,2)</f>
        <v>Peter Fryer</v>
      </c>
      <c r="K117" s="1" t="str">
        <f t="shared" ref="K117:K118" si="70">VLOOKUP(I117,Entry,3)</f>
        <v>City of Derry</v>
      </c>
      <c r="L117" s="9">
        <v>4.47</v>
      </c>
      <c r="M117" s="1">
        <v>7</v>
      </c>
    </row>
    <row r="118" spans="1:13" x14ac:dyDescent="0.25">
      <c r="A118" s="1">
        <v>3</v>
      </c>
      <c r="B118" s="1">
        <v>19</v>
      </c>
      <c r="C118" s="1" t="str">
        <f t="shared" ref="C118:C121" si="71">VLOOKUP(B118,Entry,2)</f>
        <v>Caitlin Harvey</v>
      </c>
      <c r="D118" s="1" t="str">
        <f t="shared" ref="D118:D121" si="72">VLOOKUP(B118,Entry,3)</f>
        <v>Lagan Valley</v>
      </c>
      <c r="E118" s="9">
        <v>3.93</v>
      </c>
      <c r="F118" s="1">
        <v>4</v>
      </c>
      <c r="H118" s="1">
        <v>3</v>
      </c>
      <c r="I118" s="1">
        <v>21</v>
      </c>
      <c r="J118" s="1" t="str">
        <f t="shared" si="69"/>
        <v>David Graham</v>
      </c>
      <c r="K118" s="1" t="str">
        <f t="shared" si="70"/>
        <v>Lagan Valley</v>
      </c>
      <c r="L118" s="9">
        <v>4.3</v>
      </c>
      <c r="M118" s="1">
        <v>5</v>
      </c>
    </row>
    <row r="119" spans="1:13" x14ac:dyDescent="0.25">
      <c r="A119" s="1">
        <v>4</v>
      </c>
      <c r="B119" s="1">
        <v>24</v>
      </c>
      <c r="C119" s="1" t="str">
        <f t="shared" si="71"/>
        <v>Jenny Finlay</v>
      </c>
      <c r="D119" s="1" t="str">
        <f t="shared" si="72"/>
        <v>Lagan Valley</v>
      </c>
      <c r="E119" s="9">
        <v>3.57</v>
      </c>
      <c r="F119" s="1">
        <v>3</v>
      </c>
      <c r="H119" s="1">
        <v>4</v>
      </c>
      <c r="I119" s="1">
        <v>1</v>
      </c>
      <c r="J119" s="1" t="str">
        <f t="shared" ref="J119:J121" si="73">VLOOKUP(I119,Entry,2)</f>
        <v>Ryan Nixon-Stewart</v>
      </c>
      <c r="K119" s="1" t="str">
        <f t="shared" ref="K119:K121" si="74">VLOOKUP(I119,Entry,3)</f>
        <v>City of Lisburn</v>
      </c>
      <c r="L119" s="9">
        <v>4.28</v>
      </c>
      <c r="M119" s="1">
        <v>4</v>
      </c>
    </row>
    <row r="120" spans="1:13" x14ac:dyDescent="0.25">
      <c r="A120" s="1">
        <v>5</v>
      </c>
      <c r="B120" s="1">
        <v>25</v>
      </c>
      <c r="C120" s="1" t="str">
        <f t="shared" si="71"/>
        <v>Lynsey Glover</v>
      </c>
      <c r="D120" s="1" t="str">
        <f t="shared" si="72"/>
        <v>Lagan Valley</v>
      </c>
      <c r="E120" s="9">
        <v>2.93</v>
      </c>
      <c r="H120" s="1">
        <v>5</v>
      </c>
      <c r="I120" s="1">
        <v>14</v>
      </c>
      <c r="J120" s="1" t="str">
        <f t="shared" si="73"/>
        <v>Jack McCloskey</v>
      </c>
      <c r="K120" s="1" t="str">
        <f t="shared" si="74"/>
        <v>City of Derry</v>
      </c>
      <c r="L120" s="9">
        <v>3.91</v>
      </c>
      <c r="M120" s="1">
        <v>3</v>
      </c>
    </row>
    <row r="121" spans="1:13" x14ac:dyDescent="0.25">
      <c r="A121" s="1">
        <v>6</v>
      </c>
      <c r="B121" s="1">
        <v>31</v>
      </c>
      <c r="C121" s="1" t="str">
        <f t="shared" si="71"/>
        <v>Sharon Nixon</v>
      </c>
      <c r="D121" s="1" t="str">
        <f t="shared" si="72"/>
        <v>City of Lisburn</v>
      </c>
      <c r="E121" s="9">
        <v>2.5099999999999998</v>
      </c>
      <c r="F121" s="1">
        <v>2</v>
      </c>
      <c r="H121" s="1">
        <v>6</v>
      </c>
      <c r="I121" s="1">
        <v>29</v>
      </c>
      <c r="J121" s="1" t="str">
        <f t="shared" si="73"/>
        <v>Marco Boeri</v>
      </c>
      <c r="K121" s="1" t="str">
        <f t="shared" si="74"/>
        <v>Lagan Valley</v>
      </c>
      <c r="L121" s="9">
        <v>3.9</v>
      </c>
      <c r="M121" s="1">
        <v>2</v>
      </c>
    </row>
    <row r="122" spans="1:13" x14ac:dyDescent="0.25">
      <c r="A122" s="1">
        <v>7</v>
      </c>
      <c r="B122" s="1"/>
      <c r="C122" s="1" t="e">
        <f t="shared" ref="C122:C123" si="75">VLOOKUP(B122,Entry,2)</f>
        <v>#N/A</v>
      </c>
      <c r="D122" s="1" t="e">
        <f t="shared" ref="D122:D123" si="76">VLOOKUP(B122,Entry,3)</f>
        <v>#N/A</v>
      </c>
      <c r="E122" s="9"/>
      <c r="H122" s="1">
        <v>7</v>
      </c>
      <c r="I122" s="1">
        <v>2</v>
      </c>
      <c r="J122" s="1" t="str">
        <f t="shared" ref="J122:J123" si="77">VLOOKUP(I122,Entry,2)</f>
        <v>Ajith Joy</v>
      </c>
      <c r="K122" s="1" t="str">
        <f t="shared" ref="K122:K123" si="78">VLOOKUP(I122,Entry,3)</f>
        <v>City of Lisburn</v>
      </c>
      <c r="L122" s="9">
        <v>3.54</v>
      </c>
      <c r="M122" s="1">
        <v>1</v>
      </c>
    </row>
    <row r="123" spans="1:13" x14ac:dyDescent="0.25">
      <c r="A123" s="1">
        <v>8</v>
      </c>
      <c r="B123" s="1"/>
      <c r="C123" s="1" t="e">
        <f t="shared" si="75"/>
        <v>#N/A</v>
      </c>
      <c r="D123" s="1" t="e">
        <f t="shared" si="76"/>
        <v>#N/A</v>
      </c>
      <c r="E123" s="9"/>
      <c r="H123" s="1">
        <v>8</v>
      </c>
      <c r="I123" s="1">
        <v>4</v>
      </c>
      <c r="J123" s="1" t="str">
        <f t="shared" si="77"/>
        <v>Barry Morris</v>
      </c>
      <c r="K123" s="1" t="str">
        <f t="shared" si="78"/>
        <v>City of Lisburn</v>
      </c>
      <c r="L123" s="9">
        <v>2.2999999999999998</v>
      </c>
    </row>
    <row r="125" spans="1:13" ht="14.25" customHeight="1" x14ac:dyDescent="0.25"/>
    <row r="126" spans="1:13" ht="20.25" customHeight="1" x14ac:dyDescent="0.35">
      <c r="A126" s="47" t="s">
        <v>30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1:13" s="1" customFormat="1" x14ac:dyDescent="0.25">
      <c r="A127" s="20"/>
      <c r="B127" s="23"/>
      <c r="C127" s="24" t="s">
        <v>7</v>
      </c>
      <c r="D127" s="23" t="s">
        <v>163</v>
      </c>
      <c r="E127" s="26" t="s">
        <v>164</v>
      </c>
      <c r="F127" s="23" t="s">
        <v>165</v>
      </c>
      <c r="G127" s="42"/>
      <c r="I127" s="23"/>
      <c r="J127" s="24" t="s">
        <v>8</v>
      </c>
      <c r="K127" s="23" t="s">
        <v>163</v>
      </c>
      <c r="L127" s="25" t="s">
        <v>164</v>
      </c>
      <c r="M127" s="23" t="s">
        <v>165</v>
      </c>
    </row>
    <row r="128" spans="1:13" s="1" customFormat="1" x14ac:dyDescent="0.25">
      <c r="B128" s="33">
        <v>1</v>
      </c>
      <c r="C128" s="33" t="s">
        <v>156</v>
      </c>
      <c r="D128" s="33">
        <v>91</v>
      </c>
      <c r="E128" s="34">
        <v>89</v>
      </c>
      <c r="F128" s="40">
        <f>SUM(D128+E128)</f>
        <v>180</v>
      </c>
      <c r="G128" s="42"/>
      <c r="I128" s="40">
        <v>1</v>
      </c>
      <c r="J128" s="40" t="s">
        <v>157</v>
      </c>
      <c r="K128" s="40">
        <v>96</v>
      </c>
      <c r="L128" s="40">
        <v>108</v>
      </c>
      <c r="M128" s="32">
        <f>SUM(K128:L128)</f>
        <v>204</v>
      </c>
    </row>
    <row r="129" spans="2:13" s="1" customFormat="1" x14ac:dyDescent="0.25">
      <c r="B129" s="33">
        <v>2</v>
      </c>
      <c r="C129" s="33" t="s">
        <v>157</v>
      </c>
      <c r="D129" s="33">
        <v>75</v>
      </c>
      <c r="E129" s="34">
        <v>94</v>
      </c>
      <c r="F129" s="40">
        <f>SUM(D129+E129)</f>
        <v>169</v>
      </c>
      <c r="G129" s="42"/>
      <c r="I129" s="40">
        <v>2</v>
      </c>
      <c r="J129" s="40" t="s">
        <v>156</v>
      </c>
      <c r="K129" s="40">
        <v>70</v>
      </c>
      <c r="L129" s="44">
        <v>50</v>
      </c>
      <c r="M129" s="32">
        <f>SUM(K129:L129)</f>
        <v>120</v>
      </c>
    </row>
    <row r="130" spans="2:13" s="1" customFormat="1" x14ac:dyDescent="0.25">
      <c r="B130" s="33">
        <v>3</v>
      </c>
      <c r="C130" s="33" t="s">
        <v>44</v>
      </c>
      <c r="D130" s="33">
        <v>81</v>
      </c>
      <c r="E130" s="34">
        <v>23</v>
      </c>
      <c r="F130" s="40">
        <f t="shared" ref="F130:F131" si="79">SUM(D130+E130)</f>
        <v>104</v>
      </c>
      <c r="G130" s="42"/>
      <c r="I130" s="40">
        <v>3</v>
      </c>
      <c r="J130" s="40" t="s">
        <v>44</v>
      </c>
      <c r="K130" s="40">
        <v>73</v>
      </c>
      <c r="L130" s="41">
        <v>46</v>
      </c>
      <c r="M130" s="32">
        <f t="shared" ref="M130:M132" si="80">SUM(K130:L130)</f>
        <v>119</v>
      </c>
    </row>
    <row r="131" spans="2:13" x14ac:dyDescent="0.25">
      <c r="B131" s="33">
        <v>4</v>
      </c>
      <c r="C131" s="33" t="s">
        <v>158</v>
      </c>
      <c r="D131" s="33">
        <v>7</v>
      </c>
      <c r="E131" s="34">
        <v>0</v>
      </c>
      <c r="F131" s="40">
        <f t="shared" si="79"/>
        <v>7</v>
      </c>
      <c r="G131" s="42"/>
      <c r="I131" s="40">
        <v>4</v>
      </c>
      <c r="J131" s="40" t="s">
        <v>159</v>
      </c>
      <c r="K131" s="40">
        <v>64</v>
      </c>
      <c r="L131" s="41">
        <v>0</v>
      </c>
      <c r="M131" s="32">
        <f t="shared" si="80"/>
        <v>64</v>
      </c>
    </row>
    <row r="132" spans="2:13" x14ac:dyDescent="0.25">
      <c r="I132" s="40">
        <v>5</v>
      </c>
      <c r="J132" s="40" t="s">
        <v>158</v>
      </c>
      <c r="K132" s="40">
        <v>20</v>
      </c>
      <c r="L132" s="44">
        <v>0</v>
      </c>
      <c r="M132" s="32">
        <f t="shared" si="80"/>
        <v>20</v>
      </c>
    </row>
  </sheetData>
  <mergeCells count="28">
    <mergeCell ref="A12:E12"/>
    <mergeCell ref="H114:L114"/>
    <mergeCell ref="A114:E114"/>
    <mergeCell ref="H67:L67"/>
    <mergeCell ref="A58:E58"/>
    <mergeCell ref="H35:L35"/>
    <mergeCell ref="H58:L58"/>
    <mergeCell ref="A104:E104"/>
    <mergeCell ref="H104:L104"/>
    <mergeCell ref="H51:L51"/>
    <mergeCell ref="A35:E35"/>
    <mergeCell ref="A51:E51"/>
    <mergeCell ref="H12:L12"/>
    <mergeCell ref="A24:E24"/>
    <mergeCell ref="H24:L24"/>
    <mergeCell ref="A1:L1"/>
    <mergeCell ref="A126:M126"/>
    <mergeCell ref="A75:L75"/>
    <mergeCell ref="A2:E2"/>
    <mergeCell ref="H2:L2"/>
    <mergeCell ref="A10:M10"/>
    <mergeCell ref="A11:M11"/>
    <mergeCell ref="H76:L76"/>
    <mergeCell ref="A76:E76"/>
    <mergeCell ref="A84:E84"/>
    <mergeCell ref="H84:L84"/>
    <mergeCell ref="A95:E95"/>
    <mergeCell ref="H95:L9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Athletes</vt:lpstr>
      <vt:lpstr>TT 2 &amp; 10000m Champs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Shauna Bratten</cp:lastModifiedBy>
  <cp:lastPrinted>2015-02-01T14:17:02Z</cp:lastPrinted>
  <dcterms:created xsi:type="dcterms:W3CDTF">2010-02-21T19:57:09Z</dcterms:created>
  <dcterms:modified xsi:type="dcterms:W3CDTF">2019-07-08T15:48:30Z</dcterms:modified>
</cp:coreProperties>
</file>