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aunaB\Downloads\"/>
    </mc:Choice>
  </mc:AlternateContent>
  <bookViews>
    <workbookView xWindow="0" yWindow="0" windowWidth="20490" windowHeight="7155"/>
  </bookViews>
  <sheets>
    <sheet name="Sheet1" sheetId="1" r:id="rId1"/>
  </sheet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8" i="1" l="1"/>
  <c r="R37" i="1"/>
  <c r="W81" i="1" l="1"/>
  <c r="W71" i="1"/>
  <c r="R59" i="1"/>
  <c r="R56" i="1"/>
  <c r="R53" i="1"/>
  <c r="W80" i="1" l="1"/>
  <c r="R27" i="1"/>
  <c r="R30" i="1"/>
  <c r="R29" i="1"/>
  <c r="R31" i="1"/>
  <c r="R8" i="1"/>
  <c r="R7" i="1"/>
  <c r="R10" i="1"/>
  <c r="R9" i="1"/>
  <c r="R11" i="1"/>
  <c r="R12" i="1"/>
  <c r="AC103" i="1"/>
  <c r="X87" i="1"/>
  <c r="AC104" i="1"/>
  <c r="AC105" i="1"/>
  <c r="AC102" i="1"/>
  <c r="AC96" i="1"/>
  <c r="X88" i="1"/>
  <c r="X89" i="1"/>
  <c r="W72" i="1"/>
  <c r="W73" i="1"/>
  <c r="R61" i="1"/>
  <c r="R40" i="1"/>
  <c r="R55" i="1"/>
  <c r="AC95" i="1"/>
  <c r="R54" i="1"/>
  <c r="R60" i="1"/>
  <c r="R63" i="1"/>
  <c r="R57" i="1"/>
  <c r="R62" i="1"/>
  <c r="R52" i="1"/>
  <c r="R64" i="1"/>
  <c r="R28" i="1"/>
  <c r="R22" i="1"/>
  <c r="R20" i="1"/>
  <c r="R21" i="1"/>
  <c r="R25" i="1"/>
  <c r="R26" i="1"/>
  <c r="R23" i="1"/>
  <c r="R24" i="1"/>
  <c r="R19" i="1"/>
  <c r="R58" i="1"/>
  <c r="R18" i="1"/>
  <c r="R41" i="1"/>
  <c r="R39" i="1"/>
  <c r="R42" i="1"/>
  <c r="R43" i="1"/>
  <c r="R5" i="1"/>
  <c r="R6" i="1"/>
</calcChain>
</file>

<file path=xl/sharedStrings.xml><?xml version="1.0" encoding="utf-8"?>
<sst xmlns="http://schemas.openxmlformats.org/spreadsheetml/2006/main" count="514" uniqueCount="269">
  <si>
    <t>LONG</t>
  </si>
  <si>
    <t>SHOT</t>
  </si>
  <si>
    <t>HIGH</t>
  </si>
  <si>
    <t>JUMP</t>
  </si>
  <si>
    <t>PUT</t>
  </si>
  <si>
    <t>HURDLES</t>
  </si>
  <si>
    <t>800m.</t>
  </si>
  <si>
    <t>PLACE</t>
  </si>
  <si>
    <t>THROW</t>
  </si>
  <si>
    <t xml:space="preserve"> </t>
  </si>
  <si>
    <t>North Down AC</t>
  </si>
  <si>
    <t>Lifford Strabane AC</t>
  </si>
  <si>
    <t>City of Lisburn AC</t>
  </si>
  <si>
    <t>Annalee AC</t>
  </si>
  <si>
    <t>City of Derry Spartans</t>
  </si>
  <si>
    <t>100m.</t>
  </si>
  <si>
    <t>JAVELIN</t>
  </si>
  <si>
    <t>200m.</t>
  </si>
  <si>
    <t>80m H</t>
  </si>
  <si>
    <t>SENIOR WOMEN</t>
  </si>
  <si>
    <t>DISCUS</t>
  </si>
  <si>
    <t>400m.</t>
  </si>
  <si>
    <t>1500m.</t>
  </si>
  <si>
    <t>U17 MEN OCTATHLON</t>
  </si>
  <si>
    <t>110m.</t>
  </si>
  <si>
    <t>POLE</t>
  </si>
  <si>
    <t>VAULT</t>
  </si>
  <si>
    <t>UNDER 13 Boys</t>
  </si>
  <si>
    <t>SENIOR MEN</t>
  </si>
  <si>
    <t>PUTT</t>
  </si>
  <si>
    <t xml:space="preserve"> HDLS</t>
  </si>
  <si>
    <t>75M</t>
  </si>
  <si>
    <t>HDLS</t>
  </si>
  <si>
    <t>80M</t>
  </si>
  <si>
    <t>METRES</t>
  </si>
  <si>
    <t>Finn</t>
  </si>
  <si>
    <t>Finlay</t>
  </si>
  <si>
    <t>Stewart</t>
  </si>
  <si>
    <t>JUNIOR MEN</t>
  </si>
  <si>
    <t>UNDER 17 WOMEN</t>
  </si>
  <si>
    <t>3kg</t>
  </si>
  <si>
    <t>70M</t>
  </si>
  <si>
    <t>Ella</t>
  </si>
  <si>
    <t>1.75kg</t>
  </si>
  <si>
    <t>Holley</t>
  </si>
  <si>
    <t>McConville</t>
  </si>
  <si>
    <t>East Down AC</t>
  </si>
  <si>
    <t>Anna</t>
  </si>
  <si>
    <t>Lagan Valley AC</t>
  </si>
  <si>
    <t>Sam</t>
  </si>
  <si>
    <t>800 METRES</t>
  </si>
  <si>
    <t>6kg</t>
  </si>
  <si>
    <t>5kg</t>
  </si>
  <si>
    <t>nwi</t>
  </si>
  <si>
    <t>700g</t>
  </si>
  <si>
    <t>1.5kg</t>
  </si>
  <si>
    <t xml:space="preserve">Crotty </t>
  </si>
  <si>
    <t>Rodgers</t>
  </si>
  <si>
    <t>Odhran</t>
  </si>
  <si>
    <t>Smith</t>
  </si>
  <si>
    <t>Matthew</t>
  </si>
  <si>
    <t>McClung</t>
  </si>
  <si>
    <t>Carrick Aces AC</t>
  </si>
  <si>
    <t>Peter</t>
  </si>
  <si>
    <t>Gray</t>
  </si>
  <si>
    <t>Lexx</t>
  </si>
  <si>
    <t>Mid Ulster AC</t>
  </si>
  <si>
    <t>Ferris</t>
  </si>
  <si>
    <t>Ruby</t>
  </si>
  <si>
    <t>Ava</t>
  </si>
  <si>
    <t>Erin</t>
  </si>
  <si>
    <t>Rees</t>
  </si>
  <si>
    <t>North Belfast Harriers</t>
  </si>
  <si>
    <t>Banbridge AC</t>
  </si>
  <si>
    <t>Faith</t>
  </si>
  <si>
    <t>Finney</t>
  </si>
  <si>
    <t>Sasha</t>
  </si>
  <si>
    <t xml:space="preserve">Wilkinson </t>
  </si>
  <si>
    <t>Hanratty</t>
  </si>
  <si>
    <t>Mia</t>
  </si>
  <si>
    <t xml:space="preserve">Morgan </t>
  </si>
  <si>
    <t>Williamson</t>
  </si>
  <si>
    <t xml:space="preserve">Joe </t>
  </si>
  <si>
    <t>Aaron</t>
  </si>
  <si>
    <t>Ian</t>
  </si>
  <si>
    <t>4kg</t>
  </si>
  <si>
    <t>w-0.4</t>
  </si>
  <si>
    <t>George</t>
  </si>
  <si>
    <t>Patterson</t>
  </si>
  <si>
    <t>Liam</t>
  </si>
  <si>
    <t>Holmes</t>
  </si>
  <si>
    <t xml:space="preserve">Arnar </t>
  </si>
  <si>
    <t>Brynjarsson</t>
  </si>
  <si>
    <t>Seb</t>
  </si>
  <si>
    <t>Cayden</t>
  </si>
  <si>
    <t>St Anne's AC</t>
  </si>
  <si>
    <t>Lennon</t>
  </si>
  <si>
    <t>DAY 1</t>
  </si>
  <si>
    <t>Sarah</t>
  </si>
  <si>
    <t>Van Der Linde</t>
  </si>
  <si>
    <t>Orangegrove AC</t>
  </si>
  <si>
    <t>Emily</t>
  </si>
  <si>
    <t>Mooney</t>
  </si>
  <si>
    <t>Kennedy</t>
  </si>
  <si>
    <t xml:space="preserve">Maeve </t>
  </si>
  <si>
    <t>Cait</t>
  </si>
  <si>
    <t>Hughes</t>
  </si>
  <si>
    <t>Colgan</t>
  </si>
  <si>
    <t xml:space="preserve">Zara </t>
  </si>
  <si>
    <t>Steele</t>
  </si>
  <si>
    <t>Moran</t>
  </si>
  <si>
    <t>Joni</t>
  </si>
  <si>
    <t xml:space="preserve">Stokes </t>
  </si>
  <si>
    <t>McCullough</t>
  </si>
  <si>
    <t>Elsie</t>
  </si>
  <si>
    <t>Buckley</t>
  </si>
  <si>
    <t xml:space="preserve">Victoria </t>
  </si>
  <si>
    <t>Ifonlaja</t>
  </si>
  <si>
    <t>Lucy</t>
  </si>
  <si>
    <t>Dow</t>
  </si>
  <si>
    <t>Alexia</t>
  </si>
  <si>
    <t>DAY 2</t>
  </si>
  <si>
    <t xml:space="preserve">O'Neill </t>
  </si>
  <si>
    <t>Ben</t>
  </si>
  <si>
    <t>McConkey</t>
  </si>
  <si>
    <t>AthleticsNI Unattached</t>
  </si>
  <si>
    <t xml:space="preserve">Noah </t>
  </si>
  <si>
    <t xml:space="preserve">Kelly </t>
  </si>
  <si>
    <t>Harry</t>
  </si>
  <si>
    <t>Nelson</t>
  </si>
  <si>
    <t>Ethan</t>
  </si>
  <si>
    <t>Quinn</t>
  </si>
  <si>
    <t>Neil</t>
  </si>
  <si>
    <t>Simpson</t>
  </si>
  <si>
    <t xml:space="preserve">Frazer </t>
  </si>
  <si>
    <t xml:space="preserve">Fulton </t>
  </si>
  <si>
    <t xml:space="preserve">Lexie </t>
  </si>
  <si>
    <t>Amy Jo</t>
  </si>
  <si>
    <t>Kierans</t>
  </si>
  <si>
    <t>Oriel AC</t>
  </si>
  <si>
    <t>Ashleigh</t>
  </si>
  <si>
    <t>McArdle</t>
  </si>
  <si>
    <t xml:space="preserve">Ruby </t>
  </si>
  <si>
    <t>Siofra</t>
  </si>
  <si>
    <t>Lavery</t>
  </si>
  <si>
    <t xml:space="preserve">Brynja </t>
  </si>
  <si>
    <t>Brynjarsdottir</t>
  </si>
  <si>
    <t>Wilson</t>
  </si>
  <si>
    <t xml:space="preserve">Sophie </t>
  </si>
  <si>
    <t>Reid</t>
  </si>
  <si>
    <t>Orlagh</t>
  </si>
  <si>
    <t>McComb</t>
  </si>
  <si>
    <t>Leah</t>
  </si>
  <si>
    <t>Horan</t>
  </si>
  <si>
    <t>Tabitha</t>
  </si>
  <si>
    <t>Hannah</t>
  </si>
  <si>
    <t>Ferguson</t>
  </si>
  <si>
    <t xml:space="preserve">Renee </t>
  </si>
  <si>
    <t>O'Neil</t>
  </si>
  <si>
    <t>Rose</t>
  </si>
  <si>
    <t>McGreevy</t>
  </si>
  <si>
    <t xml:space="preserve">Troy </t>
  </si>
  <si>
    <t xml:space="preserve">Jordan </t>
  </si>
  <si>
    <t xml:space="preserve">Cunningham </t>
  </si>
  <si>
    <t>Laura</t>
  </si>
  <si>
    <t>Frey</t>
  </si>
  <si>
    <t>Rosemary</t>
  </si>
  <si>
    <t>Gibson</t>
  </si>
  <si>
    <t>Blackrock AC</t>
  </si>
  <si>
    <t>Justin</t>
  </si>
  <si>
    <t>Bloomer</t>
  </si>
  <si>
    <t>Cal</t>
  </si>
  <si>
    <t>McLennan</t>
  </si>
  <si>
    <t>Edinburgh AC</t>
  </si>
  <si>
    <t xml:space="preserve">Jack </t>
  </si>
  <si>
    <t xml:space="preserve">Phipps </t>
  </si>
  <si>
    <t>Birchfield Harriers</t>
  </si>
  <si>
    <t>Ronan</t>
  </si>
  <si>
    <t>Ballymena &amp; Antrim AC</t>
  </si>
  <si>
    <t>NI Masters</t>
  </si>
  <si>
    <t>unattached</t>
  </si>
  <si>
    <t>w-0.6</t>
  </si>
  <si>
    <t>w-1.3</t>
  </si>
  <si>
    <t>w+2.9</t>
  </si>
  <si>
    <t>w1.1</t>
  </si>
  <si>
    <t>NH</t>
  </si>
  <si>
    <t>w-0.2</t>
  </si>
  <si>
    <t>w-0.7</t>
  </si>
  <si>
    <t>w-1.6</t>
  </si>
  <si>
    <t>w+0.2</t>
  </si>
  <si>
    <t>w+1.6</t>
  </si>
  <si>
    <t>w+1.4</t>
  </si>
  <si>
    <t>w+1.7</t>
  </si>
  <si>
    <t>w+0.6</t>
  </si>
  <si>
    <t>w+2.1</t>
  </si>
  <si>
    <t>w+1.1</t>
  </si>
  <si>
    <t>w+0.9</t>
  </si>
  <si>
    <t>w+0.3</t>
  </si>
  <si>
    <t>w+2.5</t>
  </si>
  <si>
    <t>w+0.5</t>
  </si>
  <si>
    <t>w+2.2</t>
  </si>
  <si>
    <t>w-0.5</t>
  </si>
  <si>
    <t>w+2.0</t>
  </si>
  <si>
    <t>DNS</t>
  </si>
  <si>
    <t>2:27.88</t>
  </si>
  <si>
    <t>2:30.82</t>
  </si>
  <si>
    <t>2:39.70</t>
  </si>
  <si>
    <t>2:40.68</t>
  </si>
  <si>
    <t>2:54.58</t>
  </si>
  <si>
    <t>2:57.33</t>
  </si>
  <si>
    <t>3:07.16</t>
  </si>
  <si>
    <t>3:13.16</t>
  </si>
  <si>
    <t>3:13.29</t>
  </si>
  <si>
    <t>3:32.21</t>
  </si>
  <si>
    <t>2:48.68</t>
  </si>
  <si>
    <t>2:42.30</t>
  </si>
  <si>
    <t>2:55.89</t>
  </si>
  <si>
    <t>3:01.10</t>
  </si>
  <si>
    <t>3:01.17</t>
  </si>
  <si>
    <t>3:12.22</t>
  </si>
  <si>
    <t>3:16.84</t>
  </si>
  <si>
    <t>DNF</t>
  </si>
  <si>
    <t>w-1.4</t>
  </si>
  <si>
    <t>w+0.0</t>
  </si>
  <si>
    <t>w+1.3</t>
  </si>
  <si>
    <t>w+0.7</t>
  </si>
  <si>
    <t>w+1.0</t>
  </si>
  <si>
    <t>w+0.74</t>
  </si>
  <si>
    <t>+0.2</t>
  </si>
  <si>
    <t>w+0.1</t>
  </si>
  <si>
    <t>w+0.8</t>
  </si>
  <si>
    <t>w+1.5</t>
  </si>
  <si>
    <t>w-0.8</t>
  </si>
  <si>
    <t>2:18.03</t>
  </si>
  <si>
    <t>2:27.09</t>
  </si>
  <si>
    <t>2:35.83</t>
  </si>
  <si>
    <t>2:40.53</t>
  </si>
  <si>
    <t>2:06.97</t>
  </si>
  <si>
    <t>2:19.49</t>
  </si>
  <si>
    <t>2:20.74</t>
  </si>
  <si>
    <t>2:21.51</t>
  </si>
  <si>
    <t>2:30.14</t>
  </si>
  <si>
    <t>2:34.69</t>
  </si>
  <si>
    <t>2:50.34</t>
  </si>
  <si>
    <t>2.72kg</t>
  </si>
  <si>
    <t>2:28.75</t>
  </si>
  <si>
    <t>2:38.00</t>
  </si>
  <si>
    <t>2:39.20</t>
  </si>
  <si>
    <t>2:40.73</t>
  </si>
  <si>
    <t>2:42.67</t>
  </si>
  <si>
    <t>2:44.66</t>
  </si>
  <si>
    <t>2:47.37</t>
  </si>
  <si>
    <t>2:49.26</t>
  </si>
  <si>
    <t>2:52.27</t>
  </si>
  <si>
    <t>3:30.21</t>
  </si>
  <si>
    <t>3:02.68</t>
  </si>
  <si>
    <t>3:13.06</t>
  </si>
  <si>
    <t>UNDER 13 Girls</t>
  </si>
  <si>
    <t>UNDER 15 Boys</t>
  </si>
  <si>
    <t>UNDER 15 Girls</t>
  </si>
  <si>
    <t>4:24.57</t>
  </si>
  <si>
    <t>4:36.05</t>
  </si>
  <si>
    <t>4:45.28</t>
  </si>
  <si>
    <t>5:00.16</t>
  </si>
  <si>
    <t>5:00.41</t>
  </si>
  <si>
    <t>5:15.92</t>
  </si>
  <si>
    <t>5:35.21</t>
  </si>
  <si>
    <t>6:36.99</t>
  </si>
  <si>
    <t>4:42.44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</si>
</sst>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;;@"/>
    <numFmt numFmtId="165" formatCode="m:ss.00;;@"/>
    <numFmt numFmtId="166" formatCode="0.0"/>
  </numFmts>
  <fonts count="29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sz val="18"/>
      <color rgb="FF0070C0"/>
      <name val="Calibri"/>
      <family val="2"/>
      <scheme val="minor"/>
    </font>
    <font>
      <sz val="1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5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3">
    <xf numFmtId="0" fontId="0" fillId="0" borderId="0" xfId="0"/>
    <xf numFmtId="0" fontId="19" fillId="0" borderId="0" xfId="0" applyFont="1" applyBorder="1"/>
    <xf numFmtId="2" fontId="19" fillId="0" borderId="0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2" fontId="21" fillId="0" borderId="0" xfId="0" applyNumberFormat="1" applyFont="1" applyBorder="1" applyAlignment="1"/>
    <xf numFmtId="0" fontId="21" fillId="0" borderId="0" xfId="0" applyNumberFormat="1" applyFont="1" applyBorder="1" applyAlignment="1"/>
    <xf numFmtId="0" fontId="19" fillId="0" borderId="0" xfId="0" applyFont="1" applyBorder="1" applyAlignment="1"/>
    <xf numFmtId="2" fontId="21" fillId="0" borderId="0" xfId="0" quotePrefix="1" applyNumberFormat="1" applyFont="1" applyBorder="1" applyAlignment="1">
      <alignment horizontal="center"/>
    </xf>
    <xf numFmtId="0" fontId="21" fillId="0" borderId="0" xfId="0" quotePrefix="1" applyNumberFormat="1" applyFont="1" applyBorder="1" applyAlignment="1">
      <alignment horizontal="center"/>
    </xf>
    <xf numFmtId="0" fontId="19" fillId="0" borderId="0" xfId="0" applyNumberFormat="1" applyFont="1" applyBorder="1"/>
    <xf numFmtId="164" fontId="19" fillId="0" borderId="0" xfId="0" applyNumberFormat="1" applyFont="1" applyBorder="1" applyAlignment="1"/>
    <xf numFmtId="0" fontId="20" fillId="0" borderId="0" xfId="0" quotePrefix="1" applyNumberFormat="1" applyFont="1" applyBorder="1" applyAlignment="1">
      <alignment horizontal="center"/>
    </xf>
    <xf numFmtId="2" fontId="19" fillId="0" borderId="0" xfId="0" applyNumberFormat="1" applyFont="1" applyBorder="1" applyAlignment="1"/>
    <xf numFmtId="0" fontId="22" fillId="0" borderId="0" xfId="0" applyNumberFormat="1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  <xf numFmtId="0" fontId="23" fillId="0" borderId="0" xfId="0" applyFont="1" applyBorder="1" applyAlignment="1"/>
    <xf numFmtId="0" fontId="19" fillId="0" borderId="0" xfId="0" applyFont="1"/>
    <xf numFmtId="0" fontId="21" fillId="0" borderId="0" xfId="0" applyFont="1" applyBorder="1"/>
    <xf numFmtId="164" fontId="21" fillId="0" borderId="0" xfId="0" applyNumberFormat="1" applyFont="1" applyBorder="1"/>
    <xf numFmtId="164" fontId="19" fillId="0" borderId="0" xfId="0" applyNumberFormat="1" applyFont="1" applyBorder="1" applyAlignment="1">
      <alignment horizontal="center"/>
    </xf>
    <xf numFmtId="2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2" fontId="23" fillId="0" borderId="0" xfId="0" applyNumberFormat="1" applyFont="1" applyBorder="1" applyAlignment="1"/>
    <xf numFmtId="0" fontId="24" fillId="0" borderId="0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2" fontId="25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0" fontId="27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1" fontId="22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19" fillId="0" borderId="0" xfId="0" applyFont="1" applyAlignment="1">
      <alignment horizontal="center"/>
    </xf>
    <xf numFmtId="47" fontId="19" fillId="0" borderId="0" xfId="0" applyNumberFormat="1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28" fillId="0" borderId="0" xfId="0" applyFont="1" applyAlignment="1">
      <alignment horizontal="center"/>
    </xf>
    <xf numFmtId="0" fontId="28" fillId="0" borderId="0" xfId="0" applyFont="1"/>
    <xf numFmtId="166" fontId="19" fillId="0" borderId="0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9"/>
  <sheetViews>
    <sheetView tabSelected="1" topLeftCell="B1" zoomScale="40" zoomScaleNormal="40" zoomScaleSheetLayoutView="40" workbookViewId="0">
      <selection activeCell="T94" sqref="T94"/>
    </sheetView>
  </sheetViews>
  <sheetFormatPr defaultRowHeight="28.5" customHeight="1" x14ac:dyDescent="0.35"/>
  <cols>
    <col min="1" max="1" width="6.140625" style="8" customWidth="1"/>
    <col min="2" max="2" width="9.85546875" style="8" customWidth="1"/>
    <col min="3" max="3" width="32.140625" style="8" customWidth="1"/>
    <col min="4" max="4" width="30.5703125" style="8" customWidth="1"/>
    <col min="5" max="5" width="35" style="8" bestFit="1" customWidth="1"/>
    <col min="6" max="6" width="16.28515625" style="2" bestFit="1" customWidth="1"/>
    <col min="7" max="7" width="16.28515625" style="2" customWidth="1"/>
    <col min="8" max="8" width="12.140625" style="3" bestFit="1" customWidth="1"/>
    <col min="9" max="9" width="12.140625" style="2" bestFit="1" customWidth="1"/>
    <col min="10" max="10" width="17.42578125" style="3" customWidth="1"/>
    <col min="11" max="11" width="16" style="2" bestFit="1" customWidth="1"/>
    <col min="12" max="12" width="14.140625" style="3" customWidth="1"/>
    <col min="13" max="13" width="18.28515625" style="2" customWidth="1"/>
    <col min="14" max="14" width="15" style="3" customWidth="1"/>
    <col min="15" max="15" width="17.28515625" style="3" customWidth="1"/>
    <col min="16" max="16" width="20" style="3" customWidth="1"/>
    <col min="17" max="17" width="13.5703125" style="2" customWidth="1"/>
    <col min="18" max="18" width="15.140625" style="4" customWidth="1"/>
    <col min="19" max="19" width="16" style="4" bestFit="1" customWidth="1"/>
    <col min="20" max="20" width="14.7109375" style="4" bestFit="1" customWidth="1"/>
    <col min="21" max="21" width="18" style="5" customWidth="1"/>
    <col min="22" max="22" width="16.140625" style="4" customWidth="1"/>
    <col min="23" max="23" width="21.28515625" style="5" bestFit="1" customWidth="1"/>
    <col min="24" max="24" width="15.85546875" style="4" customWidth="1"/>
    <col min="25" max="25" width="13.7109375" style="5" bestFit="1" customWidth="1"/>
    <col min="26" max="26" width="17.28515625" style="5" customWidth="1"/>
    <col min="27" max="27" width="17.140625" style="5" customWidth="1"/>
    <col min="28" max="28" width="16.140625" style="5" customWidth="1"/>
    <col min="29" max="29" width="15.140625" style="1" customWidth="1"/>
    <col min="30" max="16384" width="9.140625" style="1"/>
  </cols>
  <sheetData>
    <row r="1" spans="1:36" ht="28.5" customHeight="1" x14ac:dyDescent="0.35">
      <c r="A1" s="1"/>
      <c r="B1" s="1"/>
      <c r="C1" s="1"/>
      <c r="D1" s="1"/>
      <c r="E1" s="1"/>
    </row>
    <row r="2" spans="1:36" ht="28.5" customHeight="1" x14ac:dyDescent="0.35">
      <c r="A2" s="1"/>
      <c r="B2" s="1"/>
      <c r="C2" s="17" t="s">
        <v>27</v>
      </c>
      <c r="D2" s="17" t="s">
        <v>97</v>
      </c>
      <c r="E2" s="43"/>
      <c r="F2" s="6"/>
      <c r="G2" s="6"/>
      <c r="H2" s="7"/>
      <c r="K2" s="50"/>
      <c r="L2" s="50"/>
    </row>
    <row r="3" spans="1:36" ht="28.5" customHeight="1" x14ac:dyDescent="0.35">
      <c r="A3" s="43"/>
      <c r="C3" s="43"/>
      <c r="D3" s="43"/>
      <c r="E3" s="43"/>
      <c r="G3" s="6" t="s">
        <v>31</v>
      </c>
      <c r="H3" s="7"/>
      <c r="I3" s="50" t="s">
        <v>1</v>
      </c>
      <c r="J3" s="50"/>
      <c r="K3" s="48" t="s">
        <v>0</v>
      </c>
      <c r="L3" s="48"/>
      <c r="M3" s="40"/>
      <c r="N3" s="50" t="s">
        <v>2</v>
      </c>
      <c r="O3" s="50"/>
      <c r="P3" s="9"/>
      <c r="Q3" s="10"/>
      <c r="T3" s="5"/>
      <c r="U3" s="4"/>
      <c r="V3" s="5"/>
      <c r="W3" s="4"/>
      <c r="X3" s="5"/>
      <c r="AB3" s="1"/>
    </row>
    <row r="4" spans="1:36" ht="28.5" customHeight="1" x14ac:dyDescent="0.35">
      <c r="A4" s="52" t="s">
        <v>7</v>
      </c>
      <c r="B4" s="52"/>
      <c r="C4" s="1"/>
      <c r="D4" s="1"/>
      <c r="E4" s="1"/>
      <c r="G4" s="30" t="s">
        <v>32</v>
      </c>
      <c r="H4" s="11"/>
      <c r="I4" s="40" t="s">
        <v>9</v>
      </c>
      <c r="K4" s="48" t="s">
        <v>3</v>
      </c>
      <c r="L4" s="48"/>
      <c r="M4" s="40"/>
      <c r="N4" s="48" t="s">
        <v>3</v>
      </c>
      <c r="O4" s="48"/>
      <c r="P4" s="48" t="s">
        <v>50</v>
      </c>
      <c r="Q4" s="48"/>
      <c r="T4" s="5"/>
      <c r="U4" s="4"/>
      <c r="V4" s="5"/>
      <c r="W4" s="4"/>
      <c r="X4" s="5"/>
      <c r="AB4" s="1"/>
    </row>
    <row r="5" spans="1:36" ht="28.5" customHeight="1" x14ac:dyDescent="0.35">
      <c r="A5" s="43">
        <v>1</v>
      </c>
      <c r="B5" s="18">
        <v>729</v>
      </c>
      <c r="C5" s="18" t="s">
        <v>91</v>
      </c>
      <c r="D5" s="18" t="s">
        <v>92</v>
      </c>
      <c r="E5" s="18" t="s">
        <v>12</v>
      </c>
      <c r="F5" s="2">
        <v>13.42</v>
      </c>
      <c r="G5" s="2" t="s">
        <v>182</v>
      </c>
      <c r="H5" s="29">
        <v>467</v>
      </c>
      <c r="I5" s="2">
        <v>9.83</v>
      </c>
      <c r="J5" s="33">
        <v>475</v>
      </c>
      <c r="K5" s="2">
        <v>5.21</v>
      </c>
      <c r="L5" s="2" t="s">
        <v>196</v>
      </c>
      <c r="M5" s="29">
        <v>423</v>
      </c>
      <c r="N5" s="2">
        <v>1.45</v>
      </c>
      <c r="O5" s="29">
        <v>352</v>
      </c>
      <c r="P5" s="27" t="s">
        <v>205</v>
      </c>
      <c r="Q5" s="33">
        <v>312</v>
      </c>
      <c r="R5" s="15">
        <f t="shared" ref="R5:R12" si="0">SUM(H5+J5+M5+O5+Q5)</f>
        <v>2029</v>
      </c>
      <c r="S5" s="37"/>
      <c r="T5" s="19"/>
      <c r="U5" s="1"/>
      <c r="V5" s="20"/>
      <c r="W5" s="21"/>
      <c r="X5" s="21"/>
      <c r="Y5" s="22"/>
      <c r="Z5" s="23"/>
      <c r="AA5" s="22"/>
      <c r="AB5" s="23"/>
      <c r="AC5" s="22"/>
      <c r="AD5" s="23"/>
      <c r="AE5" s="22"/>
      <c r="AF5" s="23"/>
      <c r="AG5" s="24"/>
      <c r="AH5" s="23"/>
      <c r="AI5" s="23"/>
      <c r="AJ5" s="23"/>
    </row>
    <row r="6" spans="1:36" ht="28.5" customHeight="1" x14ac:dyDescent="0.35">
      <c r="A6" s="43">
        <v>2</v>
      </c>
      <c r="B6" s="18">
        <v>753</v>
      </c>
      <c r="C6" s="18" t="s">
        <v>93</v>
      </c>
      <c r="D6" s="18" t="s">
        <v>44</v>
      </c>
      <c r="E6" s="18" t="s">
        <v>10</v>
      </c>
      <c r="F6" s="2">
        <v>14.49</v>
      </c>
      <c r="G6" s="2" t="s">
        <v>182</v>
      </c>
      <c r="H6" s="29">
        <v>376</v>
      </c>
      <c r="I6" s="2">
        <v>8.91</v>
      </c>
      <c r="J6" s="33">
        <v>420</v>
      </c>
      <c r="K6" s="2">
        <v>4.09</v>
      </c>
      <c r="L6" s="2" t="s">
        <v>195</v>
      </c>
      <c r="M6" s="29">
        <v>220</v>
      </c>
      <c r="N6" s="2">
        <v>1.27</v>
      </c>
      <c r="O6" s="29">
        <v>231</v>
      </c>
      <c r="P6" s="27" t="s">
        <v>204</v>
      </c>
      <c r="Q6" s="33">
        <v>348</v>
      </c>
      <c r="R6" s="15">
        <f t="shared" si="0"/>
        <v>1595</v>
      </c>
      <c r="S6" s="37"/>
      <c r="T6" s="19"/>
      <c r="U6" s="1"/>
      <c r="V6" s="20"/>
      <c r="W6" s="21"/>
      <c r="X6" s="21"/>
      <c r="Y6" s="22"/>
      <c r="Z6" s="23"/>
      <c r="AA6" s="22"/>
      <c r="AB6" s="23"/>
      <c r="AC6" s="22"/>
      <c r="AD6" s="23"/>
      <c r="AE6" s="22"/>
      <c r="AF6" s="23"/>
      <c r="AG6" s="24"/>
      <c r="AH6" s="23"/>
      <c r="AI6" s="23"/>
      <c r="AJ6" s="23"/>
    </row>
    <row r="7" spans="1:36" ht="28.5" customHeight="1" x14ac:dyDescent="0.35">
      <c r="A7" s="43">
        <v>3</v>
      </c>
      <c r="B7" s="18">
        <v>692</v>
      </c>
      <c r="C7" s="18" t="s">
        <v>89</v>
      </c>
      <c r="D7" s="18" t="s">
        <v>57</v>
      </c>
      <c r="E7" s="18" t="s">
        <v>13</v>
      </c>
      <c r="F7" s="2">
        <v>15.57</v>
      </c>
      <c r="G7" s="2" t="s">
        <v>182</v>
      </c>
      <c r="H7" s="29">
        <v>293</v>
      </c>
      <c r="I7" s="2">
        <v>8.32</v>
      </c>
      <c r="J7" s="33">
        <v>385</v>
      </c>
      <c r="K7" s="2">
        <v>4.12</v>
      </c>
      <c r="L7" s="2" t="s">
        <v>197</v>
      </c>
      <c r="M7" s="29">
        <v>225</v>
      </c>
      <c r="N7" s="2">
        <v>1.3</v>
      </c>
      <c r="O7" s="29">
        <v>250</v>
      </c>
      <c r="P7" s="27" t="s">
        <v>206</v>
      </c>
      <c r="Q7" s="33">
        <v>216</v>
      </c>
      <c r="R7" s="15">
        <f t="shared" si="0"/>
        <v>1369</v>
      </c>
      <c r="S7" s="37"/>
      <c r="T7" s="19"/>
      <c r="U7" s="1"/>
      <c r="V7" s="20"/>
      <c r="W7" s="21"/>
      <c r="X7" s="21"/>
      <c r="Y7" s="22"/>
      <c r="Z7" s="23"/>
      <c r="AA7" s="22"/>
      <c r="AB7" s="23"/>
      <c r="AC7" s="22"/>
      <c r="AD7" s="23"/>
      <c r="AE7" s="22"/>
      <c r="AF7" s="23"/>
      <c r="AG7" s="24"/>
      <c r="AH7" s="23"/>
      <c r="AI7" s="23"/>
      <c r="AJ7" s="23"/>
    </row>
    <row r="8" spans="1:36" ht="28.5" customHeight="1" x14ac:dyDescent="0.35">
      <c r="A8" s="43">
        <v>4</v>
      </c>
      <c r="B8" s="18">
        <v>758</v>
      </c>
      <c r="C8" s="18" t="s">
        <v>60</v>
      </c>
      <c r="D8" s="18" t="s">
        <v>61</v>
      </c>
      <c r="E8" s="18" t="s">
        <v>12</v>
      </c>
      <c r="F8" s="2">
        <v>14.79</v>
      </c>
      <c r="G8" s="2" t="s">
        <v>182</v>
      </c>
      <c r="H8" s="29">
        <v>352</v>
      </c>
      <c r="I8" s="2">
        <v>5.42</v>
      </c>
      <c r="J8" s="33">
        <v>215</v>
      </c>
      <c r="K8" s="2">
        <v>4.26</v>
      </c>
      <c r="L8" s="2" t="s">
        <v>194</v>
      </c>
      <c r="M8" s="29">
        <v>249</v>
      </c>
      <c r="N8" s="2">
        <v>1.3</v>
      </c>
      <c r="O8" s="29">
        <v>250</v>
      </c>
      <c r="P8" s="39">
        <v>2.1716435185185185E-3</v>
      </c>
      <c r="Q8" s="33">
        <v>24</v>
      </c>
      <c r="R8" s="15">
        <f t="shared" si="0"/>
        <v>1090</v>
      </c>
      <c r="S8" s="37"/>
      <c r="T8" s="19"/>
      <c r="U8" s="1"/>
      <c r="V8" s="20"/>
      <c r="W8" s="21"/>
      <c r="X8" s="21"/>
      <c r="Y8" s="22"/>
      <c r="Z8" s="23"/>
      <c r="AA8" s="22"/>
      <c r="AB8" s="23"/>
      <c r="AC8" s="22"/>
      <c r="AD8" s="23"/>
      <c r="AE8" s="22"/>
      <c r="AF8" s="23"/>
      <c r="AG8" s="24"/>
      <c r="AH8" s="23"/>
      <c r="AI8" s="23"/>
      <c r="AJ8" s="23"/>
    </row>
    <row r="9" spans="1:36" ht="28.5" customHeight="1" x14ac:dyDescent="0.35">
      <c r="A9" s="43">
        <v>5</v>
      </c>
      <c r="B9" s="18">
        <v>767</v>
      </c>
      <c r="C9" s="18" t="s">
        <v>83</v>
      </c>
      <c r="D9" s="18" t="s">
        <v>96</v>
      </c>
      <c r="E9" s="18" t="s">
        <v>46</v>
      </c>
      <c r="F9" s="2">
        <v>16.7</v>
      </c>
      <c r="G9" s="2" t="s">
        <v>182</v>
      </c>
      <c r="H9" s="29">
        <v>216</v>
      </c>
      <c r="I9" s="2">
        <v>5.49</v>
      </c>
      <c r="J9" s="33">
        <v>219</v>
      </c>
      <c r="K9" s="2">
        <v>4.05</v>
      </c>
      <c r="L9" s="2" t="s">
        <v>196</v>
      </c>
      <c r="M9" s="29">
        <v>214</v>
      </c>
      <c r="N9" s="2">
        <v>1.18</v>
      </c>
      <c r="O9" s="29">
        <v>176</v>
      </c>
      <c r="P9" s="39">
        <v>1.8827546296296298E-3</v>
      </c>
      <c r="Q9" s="33">
        <v>187</v>
      </c>
      <c r="R9" s="15">
        <f t="shared" si="0"/>
        <v>1012</v>
      </c>
      <c r="S9" s="19"/>
      <c r="T9" s="1"/>
      <c r="U9" s="20"/>
      <c r="V9" s="21"/>
      <c r="W9" s="21"/>
      <c r="X9" s="22"/>
      <c r="Y9" s="23"/>
      <c r="Z9" s="22"/>
      <c r="AA9" s="23"/>
      <c r="AB9" s="22"/>
      <c r="AC9" s="23"/>
      <c r="AD9" s="22"/>
      <c r="AE9" s="23"/>
      <c r="AF9" s="24"/>
      <c r="AG9" s="23"/>
      <c r="AH9" s="23"/>
      <c r="AI9" s="23"/>
    </row>
    <row r="10" spans="1:36" ht="28.5" customHeight="1" x14ac:dyDescent="0.35">
      <c r="A10" s="43">
        <v>6</v>
      </c>
      <c r="B10" s="18">
        <v>715</v>
      </c>
      <c r="C10" s="18" t="s">
        <v>49</v>
      </c>
      <c r="D10" s="18" t="s">
        <v>90</v>
      </c>
      <c r="E10" s="18" t="s">
        <v>12</v>
      </c>
      <c r="F10" s="2">
        <v>15.92</v>
      </c>
      <c r="G10" s="2" t="s">
        <v>182</v>
      </c>
      <c r="H10" s="29">
        <v>268</v>
      </c>
      <c r="I10" s="2">
        <v>6.62</v>
      </c>
      <c r="J10" s="33">
        <v>285</v>
      </c>
      <c r="K10" s="2">
        <v>4.07</v>
      </c>
      <c r="L10" s="2" t="s">
        <v>193</v>
      </c>
      <c r="M10" s="29">
        <v>217</v>
      </c>
      <c r="N10" s="2" t="s">
        <v>185</v>
      </c>
      <c r="O10" s="29">
        <v>0</v>
      </c>
      <c r="P10" s="27" t="s">
        <v>214</v>
      </c>
      <c r="Q10" s="33">
        <v>135</v>
      </c>
      <c r="R10" s="15">
        <f t="shared" si="0"/>
        <v>905</v>
      </c>
      <c r="S10" s="19"/>
      <c r="T10" s="1"/>
      <c r="U10" s="20"/>
      <c r="V10" s="21"/>
      <c r="W10" s="21"/>
      <c r="X10" s="22"/>
      <c r="Y10" s="23"/>
      <c r="Z10" s="22"/>
      <c r="AA10" s="23"/>
      <c r="AB10" s="22"/>
      <c r="AC10" s="23"/>
      <c r="AD10" s="22"/>
      <c r="AE10" s="23"/>
      <c r="AF10" s="24"/>
      <c r="AG10" s="23"/>
      <c r="AH10" s="23"/>
      <c r="AI10" s="23"/>
    </row>
    <row r="11" spans="1:36" ht="28.5" customHeight="1" x14ac:dyDescent="0.35">
      <c r="A11" s="43">
        <v>7</v>
      </c>
      <c r="B11" s="18">
        <v>681</v>
      </c>
      <c r="C11" s="18" t="s">
        <v>87</v>
      </c>
      <c r="D11" s="18" t="s">
        <v>88</v>
      </c>
      <c r="E11" s="18" t="s">
        <v>10</v>
      </c>
      <c r="F11" s="2">
        <v>16.82</v>
      </c>
      <c r="G11" s="2" t="s">
        <v>182</v>
      </c>
      <c r="H11" s="29">
        <v>209</v>
      </c>
      <c r="I11" s="2">
        <v>5.81</v>
      </c>
      <c r="J11" s="33">
        <v>238</v>
      </c>
      <c r="K11" s="2">
        <v>3.66</v>
      </c>
      <c r="L11" s="2" t="s">
        <v>186</v>
      </c>
      <c r="M11" s="29">
        <v>153</v>
      </c>
      <c r="N11" s="2">
        <v>1.0900000000000001</v>
      </c>
      <c r="O11" s="29">
        <v>126</v>
      </c>
      <c r="P11" s="39">
        <v>2.0364583333333333E-3</v>
      </c>
      <c r="Q11" s="33">
        <v>83</v>
      </c>
      <c r="R11" s="15">
        <f t="shared" si="0"/>
        <v>809</v>
      </c>
      <c r="S11" s="19"/>
      <c r="T11" s="1"/>
      <c r="U11" s="20"/>
      <c r="V11" s="21"/>
      <c r="W11" s="21"/>
      <c r="X11" s="22"/>
      <c r="Y11" s="23"/>
      <c r="Z11" s="22"/>
      <c r="AA11" s="23"/>
      <c r="AB11" s="22"/>
      <c r="AC11" s="23"/>
      <c r="AD11" s="22"/>
      <c r="AE11" s="23"/>
      <c r="AF11" s="24"/>
      <c r="AG11" s="23"/>
      <c r="AH11" s="23"/>
      <c r="AI11" s="23"/>
    </row>
    <row r="12" spans="1:36" ht="28.5" customHeight="1" x14ac:dyDescent="0.35">
      <c r="A12" s="43">
        <v>8</v>
      </c>
      <c r="B12" s="18">
        <v>755</v>
      </c>
      <c r="C12" s="18" t="s">
        <v>94</v>
      </c>
      <c r="D12" s="18" t="s">
        <v>59</v>
      </c>
      <c r="E12" s="18" t="s">
        <v>95</v>
      </c>
      <c r="F12" s="2">
        <v>18.12</v>
      </c>
      <c r="G12" s="2" t="s">
        <v>182</v>
      </c>
      <c r="H12" s="29">
        <v>135</v>
      </c>
      <c r="I12" s="2">
        <v>6.36</v>
      </c>
      <c r="J12" s="33">
        <v>270</v>
      </c>
      <c r="K12" s="2">
        <v>3.61</v>
      </c>
      <c r="L12" s="2" t="s">
        <v>198</v>
      </c>
      <c r="M12" s="29">
        <v>146</v>
      </c>
      <c r="N12" s="2">
        <v>1.18</v>
      </c>
      <c r="O12" s="29">
        <v>176</v>
      </c>
      <c r="P12" s="39">
        <v>2.5093749999999999E-3</v>
      </c>
      <c r="Q12" s="33">
        <v>0</v>
      </c>
      <c r="R12" s="15">
        <f t="shared" si="0"/>
        <v>727</v>
      </c>
      <c r="S12" s="19"/>
      <c r="T12" s="1"/>
      <c r="U12" s="20"/>
      <c r="V12" s="21"/>
      <c r="W12" s="21"/>
      <c r="X12" s="22"/>
      <c r="Y12" s="23"/>
      <c r="Z12" s="22"/>
      <c r="AA12" s="23"/>
      <c r="AB12" s="22"/>
      <c r="AC12" s="23"/>
      <c r="AD12" s="22"/>
      <c r="AE12" s="23"/>
      <c r="AF12" s="24"/>
      <c r="AG12" s="23"/>
      <c r="AH12" s="23"/>
      <c r="AI12" s="23"/>
    </row>
    <row r="13" spans="1:36" ht="28.5" customHeight="1" x14ac:dyDescent="0.35">
      <c r="F13" s="28"/>
      <c r="G13" s="28"/>
      <c r="I13" s="2" t="s">
        <v>40</v>
      </c>
      <c r="O13" s="2"/>
      <c r="P13" s="4"/>
      <c r="Q13" s="4"/>
      <c r="R13" s="37"/>
      <c r="S13" s="19"/>
      <c r="T13" s="1"/>
      <c r="U13" s="20"/>
      <c r="V13" s="21"/>
      <c r="W13" s="21"/>
      <c r="X13" s="22"/>
      <c r="Y13" s="23"/>
      <c r="Z13" s="22"/>
      <c r="AA13" s="23"/>
      <c r="AB13" s="22"/>
      <c r="AC13" s="23"/>
      <c r="AD13" s="22"/>
      <c r="AE13" s="23"/>
      <c r="AF13" s="24"/>
      <c r="AG13" s="23"/>
      <c r="AH13" s="23"/>
      <c r="AI13" s="23"/>
    </row>
    <row r="14" spans="1:36" ht="28.5" customHeight="1" x14ac:dyDescent="0.35">
      <c r="F14" s="28"/>
      <c r="G14" s="28"/>
      <c r="O14" s="2"/>
      <c r="P14" s="4"/>
      <c r="Q14" s="4"/>
      <c r="R14" s="37"/>
      <c r="S14" s="19"/>
      <c r="T14" s="1"/>
      <c r="U14" s="20"/>
      <c r="V14" s="21"/>
      <c r="W14" s="21"/>
      <c r="X14" s="22"/>
      <c r="Y14" s="23"/>
      <c r="Z14" s="22"/>
      <c r="AA14" s="23"/>
      <c r="AB14" s="22"/>
      <c r="AC14" s="23"/>
      <c r="AD14" s="22"/>
      <c r="AE14" s="23"/>
      <c r="AF14" s="24"/>
      <c r="AG14" s="23"/>
      <c r="AH14" s="23"/>
      <c r="AI14" s="23"/>
    </row>
    <row r="15" spans="1:36" ht="28.5" customHeight="1" x14ac:dyDescent="0.35">
      <c r="B15" s="12"/>
      <c r="C15" s="25" t="s">
        <v>257</v>
      </c>
      <c r="D15" s="25" t="s">
        <v>97</v>
      </c>
      <c r="S15" s="15"/>
    </row>
    <row r="16" spans="1:36" ht="28.5" customHeight="1" x14ac:dyDescent="0.35">
      <c r="C16" s="43"/>
      <c r="D16" s="43"/>
      <c r="E16" s="43"/>
      <c r="F16" s="48" t="s">
        <v>41</v>
      </c>
      <c r="G16" s="48"/>
      <c r="H16" s="48"/>
      <c r="I16" s="48" t="s">
        <v>1</v>
      </c>
      <c r="J16" s="48"/>
      <c r="K16" s="48" t="s">
        <v>0</v>
      </c>
      <c r="L16" s="48"/>
      <c r="M16" s="1"/>
      <c r="N16" s="48" t="s">
        <v>2</v>
      </c>
      <c r="O16" s="48"/>
      <c r="P16" s="51">
        <v>800</v>
      </c>
      <c r="Q16" s="51"/>
    </row>
    <row r="17" spans="1:29" ht="28.5" customHeight="1" x14ac:dyDescent="0.35">
      <c r="A17" s="43" t="s">
        <v>7</v>
      </c>
      <c r="F17" s="48" t="s">
        <v>32</v>
      </c>
      <c r="G17" s="48"/>
      <c r="H17" s="48"/>
      <c r="I17" s="48" t="s">
        <v>29</v>
      </c>
      <c r="J17" s="48"/>
      <c r="K17" s="48" t="s">
        <v>3</v>
      </c>
      <c r="L17" s="48"/>
      <c r="M17" s="1"/>
      <c r="N17" s="48" t="s">
        <v>3</v>
      </c>
      <c r="O17" s="48"/>
      <c r="P17" s="48" t="s">
        <v>34</v>
      </c>
      <c r="Q17" s="48"/>
    </row>
    <row r="18" spans="1:29" ht="28.5" customHeight="1" x14ac:dyDescent="0.35">
      <c r="A18" s="8">
        <v>1</v>
      </c>
      <c r="B18" s="18">
        <v>726</v>
      </c>
      <c r="C18" s="18" t="s">
        <v>69</v>
      </c>
      <c r="D18" s="18" t="s">
        <v>107</v>
      </c>
      <c r="E18" s="18" t="s">
        <v>14</v>
      </c>
      <c r="F18" s="2">
        <v>13.51</v>
      </c>
      <c r="G18" s="2" t="s">
        <v>192</v>
      </c>
      <c r="H18" s="29">
        <v>430</v>
      </c>
      <c r="I18" s="2">
        <v>7.02</v>
      </c>
      <c r="J18" s="29">
        <v>336</v>
      </c>
      <c r="K18" s="2">
        <v>4.24</v>
      </c>
      <c r="L18" s="27" t="s">
        <v>53</v>
      </c>
      <c r="M18" s="29">
        <v>364</v>
      </c>
      <c r="N18" s="2">
        <v>1.21</v>
      </c>
      <c r="O18" s="29">
        <v>321</v>
      </c>
      <c r="P18" s="27" t="s">
        <v>218</v>
      </c>
      <c r="Q18" s="29">
        <v>354</v>
      </c>
      <c r="R18" s="15">
        <f t="shared" ref="R18:R31" si="1">SUM(H18+J18+M18+O18+Q18)</f>
        <v>1805</v>
      </c>
      <c r="S18" s="15"/>
      <c r="T18" s="15"/>
      <c r="U18" s="4"/>
      <c r="V18" s="5"/>
      <c r="W18" s="4"/>
      <c r="X18" s="5"/>
      <c r="Y18" s="4"/>
      <c r="AC18" s="5"/>
    </row>
    <row r="19" spans="1:29" ht="28.5" customHeight="1" x14ac:dyDescent="0.35">
      <c r="A19" s="8">
        <v>2</v>
      </c>
      <c r="B19" s="18">
        <v>776</v>
      </c>
      <c r="C19" s="18" t="s">
        <v>118</v>
      </c>
      <c r="D19" s="18" t="s">
        <v>119</v>
      </c>
      <c r="E19" s="18" t="s">
        <v>10</v>
      </c>
      <c r="F19" s="2">
        <v>13.38</v>
      </c>
      <c r="G19" s="2" t="s">
        <v>192</v>
      </c>
      <c r="H19" s="29">
        <v>446</v>
      </c>
      <c r="I19" s="2">
        <v>6.5</v>
      </c>
      <c r="J19" s="29">
        <v>303</v>
      </c>
      <c r="K19" s="2">
        <v>3.84</v>
      </c>
      <c r="L19" s="2" t="s">
        <v>193</v>
      </c>
      <c r="M19" s="29">
        <v>272</v>
      </c>
      <c r="N19" s="2">
        <v>1.3</v>
      </c>
      <c r="O19" s="29">
        <v>409</v>
      </c>
      <c r="P19" s="27" t="s">
        <v>219</v>
      </c>
      <c r="Q19" s="29">
        <v>260</v>
      </c>
      <c r="R19" s="15">
        <f t="shared" si="1"/>
        <v>1690</v>
      </c>
      <c r="U19" s="4"/>
      <c r="V19" s="5"/>
      <c r="W19" s="4"/>
      <c r="X19" s="5"/>
      <c r="Y19" s="4"/>
      <c r="AC19" s="5"/>
    </row>
    <row r="20" spans="1:29" ht="28.5" customHeight="1" x14ac:dyDescent="0.35">
      <c r="A20" s="8">
        <v>3</v>
      </c>
      <c r="B20" s="18">
        <v>722</v>
      </c>
      <c r="C20" s="18" t="s">
        <v>104</v>
      </c>
      <c r="D20" s="18" t="s">
        <v>59</v>
      </c>
      <c r="E20" s="18" t="s">
        <v>62</v>
      </c>
      <c r="F20" s="2">
        <v>15.14</v>
      </c>
      <c r="G20" s="2" t="s">
        <v>192</v>
      </c>
      <c r="H20" s="29">
        <v>314</v>
      </c>
      <c r="I20" s="2">
        <v>5.44</v>
      </c>
      <c r="J20" s="29">
        <v>236</v>
      </c>
      <c r="K20" s="2">
        <v>3.58</v>
      </c>
      <c r="L20" s="27" t="s">
        <v>187</v>
      </c>
      <c r="M20" s="29">
        <v>216</v>
      </c>
      <c r="N20" s="2">
        <v>1.24</v>
      </c>
      <c r="O20" s="29">
        <v>350</v>
      </c>
      <c r="P20" s="27" t="s">
        <v>215</v>
      </c>
      <c r="Q20" s="29">
        <v>547</v>
      </c>
      <c r="R20" s="15">
        <f t="shared" si="1"/>
        <v>1663</v>
      </c>
      <c r="S20" s="15"/>
      <c r="T20" s="15"/>
      <c r="U20" s="4"/>
      <c r="V20" s="5"/>
      <c r="W20" s="4"/>
      <c r="X20" s="5"/>
      <c r="Y20" s="4"/>
      <c r="AC20" s="5"/>
    </row>
    <row r="21" spans="1:29" ht="28.5" customHeight="1" x14ac:dyDescent="0.35">
      <c r="A21" s="8">
        <v>4</v>
      </c>
      <c r="B21" s="18">
        <v>705</v>
      </c>
      <c r="C21" s="18" t="s">
        <v>101</v>
      </c>
      <c r="D21" s="18" t="s">
        <v>102</v>
      </c>
      <c r="E21" s="18" t="s">
        <v>12</v>
      </c>
      <c r="F21" s="2">
        <v>14.97</v>
      </c>
      <c r="G21" s="2" t="s">
        <v>192</v>
      </c>
      <c r="H21" s="29">
        <v>327</v>
      </c>
      <c r="I21" s="2">
        <v>4.97</v>
      </c>
      <c r="J21" s="29">
        <v>206</v>
      </c>
      <c r="K21" s="2">
        <v>3.83</v>
      </c>
      <c r="L21" s="27" t="s">
        <v>199</v>
      </c>
      <c r="M21" s="29">
        <v>270</v>
      </c>
      <c r="N21" s="2">
        <v>1.18</v>
      </c>
      <c r="O21" s="29">
        <v>293</v>
      </c>
      <c r="P21" s="27" t="s">
        <v>207</v>
      </c>
      <c r="Q21" s="29">
        <v>565</v>
      </c>
      <c r="R21" s="15">
        <f t="shared" si="1"/>
        <v>1661</v>
      </c>
      <c r="U21" s="4"/>
      <c r="V21" s="5"/>
      <c r="W21" s="4"/>
      <c r="X21" s="5"/>
      <c r="Y21" s="4"/>
      <c r="AC21" s="5"/>
    </row>
    <row r="22" spans="1:29" ht="28.5" customHeight="1" x14ac:dyDescent="0.35">
      <c r="A22" s="8">
        <v>5</v>
      </c>
      <c r="B22" s="18">
        <v>724</v>
      </c>
      <c r="C22" s="18" t="s">
        <v>105</v>
      </c>
      <c r="D22" s="18" t="s">
        <v>106</v>
      </c>
      <c r="E22" s="18" t="s">
        <v>62</v>
      </c>
      <c r="F22" s="2">
        <v>14.54</v>
      </c>
      <c r="G22" s="2" t="s">
        <v>192</v>
      </c>
      <c r="H22" s="29">
        <v>355</v>
      </c>
      <c r="I22" s="2">
        <v>5.54</v>
      </c>
      <c r="J22" s="29">
        <v>242</v>
      </c>
      <c r="K22" s="2">
        <v>3.95</v>
      </c>
      <c r="L22" s="27" t="s">
        <v>200</v>
      </c>
      <c r="M22" s="29">
        <v>296</v>
      </c>
      <c r="N22" s="2">
        <v>1.1200000000000001</v>
      </c>
      <c r="O22" s="29">
        <v>239</v>
      </c>
      <c r="P22" s="27" t="s">
        <v>216</v>
      </c>
      <c r="Q22" s="29">
        <v>404</v>
      </c>
      <c r="R22" s="15">
        <f t="shared" si="1"/>
        <v>1536</v>
      </c>
      <c r="S22" s="15"/>
      <c r="T22" s="15"/>
      <c r="U22" s="4"/>
      <c r="V22" s="5"/>
      <c r="W22" s="4"/>
      <c r="X22" s="5"/>
      <c r="Y22" s="4"/>
      <c r="AC22" s="5"/>
    </row>
    <row r="23" spans="1:29" ht="28.5" customHeight="1" x14ac:dyDescent="0.35">
      <c r="A23" s="8">
        <v>6</v>
      </c>
      <c r="B23" s="18">
        <v>738</v>
      </c>
      <c r="C23" s="18" t="s">
        <v>108</v>
      </c>
      <c r="D23" s="18" t="s">
        <v>109</v>
      </c>
      <c r="E23" s="18" t="s">
        <v>10</v>
      </c>
      <c r="F23" s="2">
        <v>15.48</v>
      </c>
      <c r="G23" s="2" t="s">
        <v>191</v>
      </c>
      <c r="H23" s="29">
        <v>294</v>
      </c>
      <c r="I23" s="2">
        <v>6.32</v>
      </c>
      <c r="J23" s="29">
        <v>292</v>
      </c>
      <c r="K23" s="2">
        <v>3.87</v>
      </c>
      <c r="L23" s="27" t="s">
        <v>53</v>
      </c>
      <c r="M23" s="29">
        <v>279</v>
      </c>
      <c r="N23" s="2">
        <v>1.18</v>
      </c>
      <c r="O23" s="29">
        <v>293</v>
      </c>
      <c r="P23" s="27" t="s">
        <v>217</v>
      </c>
      <c r="Q23" s="29">
        <v>356</v>
      </c>
      <c r="R23" s="15">
        <f t="shared" si="1"/>
        <v>1514</v>
      </c>
      <c r="S23" s="15"/>
      <c r="T23" s="15"/>
      <c r="U23" s="4"/>
      <c r="V23" s="5"/>
      <c r="W23" s="4"/>
      <c r="X23" s="5"/>
      <c r="Y23" s="4"/>
      <c r="AC23" s="5"/>
    </row>
    <row r="24" spans="1:29" ht="28.5" customHeight="1" x14ac:dyDescent="0.35">
      <c r="A24" s="8">
        <v>7</v>
      </c>
      <c r="B24" s="18">
        <v>744</v>
      </c>
      <c r="C24" s="18" t="s">
        <v>70</v>
      </c>
      <c r="D24" s="18" t="s">
        <v>113</v>
      </c>
      <c r="E24" s="18" t="s">
        <v>12</v>
      </c>
      <c r="F24" s="2">
        <v>14.24</v>
      </c>
      <c r="G24" s="2" t="s">
        <v>191</v>
      </c>
      <c r="H24" s="29">
        <v>376</v>
      </c>
      <c r="I24" s="2">
        <v>4.13</v>
      </c>
      <c r="J24" s="29">
        <v>154</v>
      </c>
      <c r="K24" s="2">
        <v>3.54</v>
      </c>
      <c r="L24" s="46" t="s">
        <v>201</v>
      </c>
      <c r="M24" s="29">
        <v>208</v>
      </c>
      <c r="N24" s="2">
        <v>1.1499999999999999</v>
      </c>
      <c r="O24" s="29">
        <v>266</v>
      </c>
      <c r="P24" s="27" t="s">
        <v>208</v>
      </c>
      <c r="Q24" s="29">
        <v>417</v>
      </c>
      <c r="R24" s="15">
        <f t="shared" si="1"/>
        <v>1421</v>
      </c>
      <c r="S24" s="15"/>
      <c r="T24" s="15"/>
      <c r="U24" s="4"/>
      <c r="V24" s="5"/>
      <c r="W24" s="4"/>
      <c r="X24" s="5"/>
      <c r="Y24" s="4"/>
      <c r="AC24" s="5"/>
    </row>
    <row r="25" spans="1:29" ht="28.5" customHeight="1" x14ac:dyDescent="0.35">
      <c r="A25" s="8">
        <v>8</v>
      </c>
      <c r="B25" s="18">
        <v>769</v>
      </c>
      <c r="C25" s="18" t="s">
        <v>116</v>
      </c>
      <c r="D25" s="18" t="s">
        <v>117</v>
      </c>
      <c r="E25" s="18" t="s">
        <v>10</v>
      </c>
      <c r="F25" s="2">
        <v>13.4</v>
      </c>
      <c r="G25" s="2" t="s">
        <v>191</v>
      </c>
      <c r="H25" s="29">
        <v>446</v>
      </c>
      <c r="I25" s="2">
        <v>5.17</v>
      </c>
      <c r="J25" s="29">
        <v>219</v>
      </c>
      <c r="K25" s="2">
        <v>3.92</v>
      </c>
      <c r="L25" s="27" t="s">
        <v>53</v>
      </c>
      <c r="M25" s="29">
        <v>290</v>
      </c>
      <c r="N25" s="4">
        <v>1.1200000000000001</v>
      </c>
      <c r="O25" s="29">
        <v>239</v>
      </c>
      <c r="P25" s="27" t="s">
        <v>220</v>
      </c>
      <c r="Q25" s="29">
        <v>225</v>
      </c>
      <c r="R25" s="15">
        <f t="shared" si="1"/>
        <v>1419</v>
      </c>
      <c r="S25" s="15"/>
      <c r="T25" s="15"/>
      <c r="U25" s="4"/>
      <c r="V25" s="5"/>
      <c r="W25" s="4"/>
      <c r="X25" s="5"/>
      <c r="Y25" s="4"/>
      <c r="AC25" s="5"/>
    </row>
    <row r="26" spans="1:29" ht="28.5" customHeight="1" x14ac:dyDescent="0.35">
      <c r="A26" s="8">
        <v>9</v>
      </c>
      <c r="B26" s="18">
        <v>693</v>
      </c>
      <c r="C26" s="18" t="s">
        <v>98</v>
      </c>
      <c r="D26" s="18" t="s">
        <v>99</v>
      </c>
      <c r="E26" s="18" t="s">
        <v>100</v>
      </c>
      <c r="F26" s="2">
        <v>14.73</v>
      </c>
      <c r="G26" s="2" t="s">
        <v>192</v>
      </c>
      <c r="H26" s="29">
        <v>341</v>
      </c>
      <c r="I26" s="2">
        <v>6.17</v>
      </c>
      <c r="J26" s="29">
        <v>282</v>
      </c>
      <c r="K26" s="2">
        <v>3.31</v>
      </c>
      <c r="L26" s="27" t="s">
        <v>53</v>
      </c>
      <c r="M26" s="29">
        <v>163</v>
      </c>
      <c r="N26" s="2">
        <v>1.18</v>
      </c>
      <c r="O26" s="29">
        <v>293</v>
      </c>
      <c r="P26" s="27" t="s">
        <v>210</v>
      </c>
      <c r="Q26" s="29">
        <v>302</v>
      </c>
      <c r="R26" s="15">
        <f t="shared" si="1"/>
        <v>1381</v>
      </c>
      <c r="S26" s="15"/>
      <c r="T26" s="15"/>
      <c r="U26" s="4"/>
      <c r="V26" s="5"/>
      <c r="W26" s="4"/>
      <c r="X26" s="5"/>
      <c r="Y26" s="4"/>
      <c r="AC26" s="5"/>
    </row>
    <row r="27" spans="1:29" ht="28.5" customHeight="1" x14ac:dyDescent="0.35">
      <c r="A27" s="8">
        <v>10</v>
      </c>
      <c r="B27" s="18">
        <v>739</v>
      </c>
      <c r="C27" s="18" t="s">
        <v>47</v>
      </c>
      <c r="D27" s="18" t="s">
        <v>110</v>
      </c>
      <c r="E27" s="18" t="s">
        <v>10</v>
      </c>
      <c r="F27" s="2">
        <v>16.97</v>
      </c>
      <c r="G27" s="2" t="s">
        <v>191</v>
      </c>
      <c r="H27" s="29">
        <v>206</v>
      </c>
      <c r="I27" s="2">
        <v>4.82</v>
      </c>
      <c r="J27" s="29">
        <v>197</v>
      </c>
      <c r="K27" s="2">
        <v>3.47</v>
      </c>
      <c r="L27" s="27" t="s">
        <v>53</v>
      </c>
      <c r="M27" s="29">
        <v>194</v>
      </c>
      <c r="N27" s="2">
        <v>1.1200000000000001</v>
      </c>
      <c r="O27" s="29">
        <v>239</v>
      </c>
      <c r="P27" s="27" t="s">
        <v>209</v>
      </c>
      <c r="Q27" s="29">
        <v>390</v>
      </c>
      <c r="R27" s="15">
        <f t="shared" si="1"/>
        <v>1226</v>
      </c>
      <c r="S27" s="15"/>
      <c r="T27" s="15"/>
      <c r="U27" s="4"/>
      <c r="V27" s="5"/>
      <c r="W27" s="4"/>
      <c r="X27" s="5"/>
      <c r="Y27" s="4"/>
      <c r="AC27" s="5"/>
    </row>
    <row r="28" spans="1:29" ht="28.5" customHeight="1" x14ac:dyDescent="0.35">
      <c r="A28" s="8">
        <v>11</v>
      </c>
      <c r="B28" s="18">
        <v>721</v>
      </c>
      <c r="C28" s="18" t="s">
        <v>68</v>
      </c>
      <c r="D28" s="18" t="s">
        <v>103</v>
      </c>
      <c r="E28" s="18" t="s">
        <v>12</v>
      </c>
      <c r="F28" s="2">
        <v>16.78</v>
      </c>
      <c r="G28" s="2" t="s">
        <v>192</v>
      </c>
      <c r="H28" s="29">
        <v>217</v>
      </c>
      <c r="I28" s="2">
        <v>5.27</v>
      </c>
      <c r="J28" s="29">
        <v>225</v>
      </c>
      <c r="K28" s="2">
        <v>3.89</v>
      </c>
      <c r="L28" s="27" t="s">
        <v>201</v>
      </c>
      <c r="M28" s="29">
        <v>283</v>
      </c>
      <c r="N28" s="2">
        <v>1.27</v>
      </c>
      <c r="O28" s="29">
        <v>379</v>
      </c>
      <c r="P28" s="27" t="s">
        <v>221</v>
      </c>
      <c r="Q28" s="29"/>
      <c r="R28" s="15">
        <f t="shared" si="1"/>
        <v>1104</v>
      </c>
      <c r="S28" s="15"/>
      <c r="T28" s="15"/>
      <c r="U28" s="4"/>
      <c r="V28" s="5"/>
      <c r="W28" s="4"/>
      <c r="X28" s="5"/>
      <c r="Y28" s="4"/>
      <c r="AC28" s="5"/>
    </row>
    <row r="29" spans="1:29" ht="28.5" customHeight="1" x14ac:dyDescent="0.35">
      <c r="A29" s="8">
        <v>12</v>
      </c>
      <c r="B29" s="18">
        <v>742</v>
      </c>
      <c r="C29" s="18" t="s">
        <v>111</v>
      </c>
      <c r="D29" s="18" t="s">
        <v>112</v>
      </c>
      <c r="E29" s="18" t="s">
        <v>10</v>
      </c>
      <c r="F29" s="2">
        <v>16.420000000000002</v>
      </c>
      <c r="G29" s="2" t="s">
        <v>191</v>
      </c>
      <c r="H29" s="29">
        <v>234</v>
      </c>
      <c r="I29" s="2">
        <v>5.86</v>
      </c>
      <c r="J29" s="29">
        <v>262</v>
      </c>
      <c r="K29" s="2">
        <v>3.46</v>
      </c>
      <c r="L29" s="27" t="s">
        <v>53</v>
      </c>
      <c r="M29" s="29">
        <v>192</v>
      </c>
      <c r="N29" s="2">
        <v>1</v>
      </c>
      <c r="O29" s="29">
        <v>141</v>
      </c>
      <c r="P29" s="27" t="s">
        <v>211</v>
      </c>
      <c r="Q29" s="29">
        <v>253</v>
      </c>
      <c r="R29" s="15">
        <f t="shared" si="1"/>
        <v>1082</v>
      </c>
      <c r="S29" s="15"/>
      <c r="T29" s="15"/>
      <c r="U29" s="4"/>
      <c r="V29" s="5"/>
      <c r="W29" s="4"/>
      <c r="X29" s="5"/>
      <c r="Y29" s="4"/>
      <c r="AC29" s="5"/>
    </row>
    <row r="30" spans="1:29" ht="28.5" customHeight="1" x14ac:dyDescent="0.35">
      <c r="A30" s="8">
        <v>13</v>
      </c>
      <c r="B30" s="18">
        <v>757</v>
      </c>
      <c r="C30" s="18" t="s">
        <v>114</v>
      </c>
      <c r="D30" s="18" t="s">
        <v>115</v>
      </c>
      <c r="E30" s="18" t="s">
        <v>10</v>
      </c>
      <c r="F30" s="2">
        <v>16.87</v>
      </c>
      <c r="G30" s="2" t="s">
        <v>191</v>
      </c>
      <c r="H30" s="29">
        <v>212</v>
      </c>
      <c r="I30" s="2">
        <v>3.55</v>
      </c>
      <c r="J30" s="29">
        <v>119</v>
      </c>
      <c r="K30" s="2">
        <v>2.95</v>
      </c>
      <c r="L30" s="2" t="s">
        <v>197</v>
      </c>
      <c r="M30" s="29">
        <v>99</v>
      </c>
      <c r="N30" s="4">
        <v>1.1499999999999999</v>
      </c>
      <c r="O30" s="29">
        <v>266</v>
      </c>
      <c r="P30" s="27" t="s">
        <v>212</v>
      </c>
      <c r="Q30" s="29">
        <v>252</v>
      </c>
      <c r="R30" s="15">
        <f t="shared" si="1"/>
        <v>948</v>
      </c>
      <c r="S30" s="15"/>
      <c r="T30" s="15"/>
      <c r="U30" s="4"/>
      <c r="V30" s="5"/>
      <c r="W30" s="4"/>
      <c r="X30" s="5"/>
      <c r="Y30" s="4"/>
      <c r="AC30" s="5"/>
    </row>
    <row r="31" spans="1:29" ht="28.5" customHeight="1" x14ac:dyDescent="0.35">
      <c r="A31" s="8">
        <v>14</v>
      </c>
      <c r="B31" s="18">
        <v>786</v>
      </c>
      <c r="C31" s="18" t="s">
        <v>120</v>
      </c>
      <c r="D31" s="18" t="s">
        <v>106</v>
      </c>
      <c r="E31" s="18" t="s">
        <v>10</v>
      </c>
      <c r="F31" s="2">
        <v>17.07</v>
      </c>
      <c r="G31" s="2" t="s">
        <v>191</v>
      </c>
      <c r="H31" s="29">
        <v>201</v>
      </c>
      <c r="I31" s="2">
        <v>4.2699999999999996</v>
      </c>
      <c r="J31" s="29">
        <v>163</v>
      </c>
      <c r="K31" s="2">
        <v>2.69</v>
      </c>
      <c r="L31" s="27" t="s">
        <v>202</v>
      </c>
      <c r="M31" s="29">
        <v>59</v>
      </c>
      <c r="N31" s="4" t="s">
        <v>185</v>
      </c>
      <c r="O31" s="29">
        <v>0</v>
      </c>
      <c r="P31" s="27" t="s">
        <v>213</v>
      </c>
      <c r="Q31" s="29">
        <v>124</v>
      </c>
      <c r="R31" s="15">
        <f t="shared" si="1"/>
        <v>547</v>
      </c>
      <c r="S31" s="15"/>
      <c r="T31" s="15"/>
      <c r="U31" s="4"/>
      <c r="V31" s="5"/>
      <c r="W31" s="4"/>
      <c r="X31" s="5"/>
      <c r="Y31" s="4"/>
      <c r="AC31" s="5"/>
    </row>
    <row r="32" spans="1:29" ht="28.5" customHeight="1" x14ac:dyDescent="0.35">
      <c r="B32" s="18"/>
      <c r="C32" s="18"/>
      <c r="D32" s="18"/>
      <c r="E32" s="18"/>
      <c r="F32" s="28"/>
      <c r="G32" s="28"/>
      <c r="H32" s="29"/>
      <c r="I32" s="2" t="s">
        <v>244</v>
      </c>
      <c r="J32" s="29"/>
      <c r="L32" s="27"/>
      <c r="M32" s="29"/>
      <c r="N32" s="4"/>
      <c r="O32" s="29"/>
      <c r="P32" s="27"/>
      <c r="Q32" s="29"/>
      <c r="R32" s="15"/>
      <c r="S32" s="15"/>
      <c r="T32" s="15"/>
      <c r="U32" s="4"/>
      <c r="V32" s="5"/>
      <c r="W32" s="4"/>
      <c r="X32" s="5"/>
      <c r="Y32" s="4"/>
      <c r="AC32" s="5"/>
    </row>
    <row r="33" spans="1:29" ht="28.5" customHeight="1" x14ac:dyDescent="0.35">
      <c r="O33" s="2"/>
      <c r="P33" s="4"/>
      <c r="Q33" s="4"/>
      <c r="S33" s="5"/>
      <c r="X33" s="5"/>
      <c r="AA33" s="1"/>
      <c r="AB33" s="1"/>
    </row>
    <row r="34" spans="1:29" ht="28.5" customHeight="1" x14ac:dyDescent="0.35">
      <c r="C34" s="17" t="s">
        <v>258</v>
      </c>
      <c r="D34" s="17" t="s">
        <v>121</v>
      </c>
      <c r="O34" s="2"/>
      <c r="P34" s="4"/>
      <c r="Q34" s="4"/>
      <c r="S34" s="5"/>
      <c r="X34" s="5"/>
      <c r="AA34" s="1"/>
      <c r="AB34" s="1"/>
    </row>
    <row r="35" spans="1:29" ht="28.5" customHeight="1" x14ac:dyDescent="0.35">
      <c r="F35" s="48" t="s">
        <v>33</v>
      </c>
      <c r="G35" s="48"/>
      <c r="H35" s="48"/>
      <c r="I35" s="48" t="s">
        <v>1</v>
      </c>
      <c r="J35" s="48"/>
      <c r="K35" s="48" t="s">
        <v>0</v>
      </c>
      <c r="L35" s="48"/>
      <c r="M35" s="40"/>
      <c r="N35" s="48" t="s">
        <v>2</v>
      </c>
      <c r="O35" s="48"/>
      <c r="P35" s="51">
        <v>800</v>
      </c>
      <c r="Q35" s="51"/>
      <c r="S35" s="5"/>
      <c r="V35" s="5"/>
      <c r="X35" s="5"/>
      <c r="Y35" s="1"/>
      <c r="Z35" s="1"/>
      <c r="AA35" s="1"/>
      <c r="AB35" s="1"/>
    </row>
    <row r="36" spans="1:29" ht="28.5" customHeight="1" x14ac:dyDescent="0.35">
      <c r="A36" s="43" t="s">
        <v>7</v>
      </c>
      <c r="F36" s="48" t="s">
        <v>32</v>
      </c>
      <c r="G36" s="48"/>
      <c r="H36" s="48"/>
      <c r="I36" s="48" t="s">
        <v>29</v>
      </c>
      <c r="J36" s="48"/>
      <c r="K36" s="48" t="s">
        <v>3</v>
      </c>
      <c r="L36" s="48"/>
      <c r="M36" s="40"/>
      <c r="N36" s="48" t="s">
        <v>3</v>
      </c>
      <c r="O36" s="48"/>
      <c r="P36" s="48" t="s">
        <v>34</v>
      </c>
      <c r="Q36" s="48"/>
      <c r="S36" s="5"/>
      <c r="V36" s="5"/>
      <c r="X36" s="5"/>
      <c r="Y36" s="1"/>
      <c r="Z36" s="1"/>
      <c r="AA36" s="1"/>
      <c r="AB36" s="1"/>
    </row>
    <row r="37" spans="1:29" ht="28.5" customHeight="1" x14ac:dyDescent="0.35">
      <c r="A37" s="8">
        <v>1</v>
      </c>
      <c r="B37" s="18">
        <v>678</v>
      </c>
      <c r="C37" s="18" t="s">
        <v>35</v>
      </c>
      <c r="D37" s="18" t="s">
        <v>122</v>
      </c>
      <c r="E37" s="18" t="s">
        <v>11</v>
      </c>
      <c r="F37" s="2">
        <v>11.73</v>
      </c>
      <c r="G37" s="2" t="s">
        <v>181</v>
      </c>
      <c r="H37" s="29">
        <v>736</v>
      </c>
      <c r="I37" s="2">
        <v>14.59</v>
      </c>
      <c r="J37" s="29">
        <v>765</v>
      </c>
      <c r="K37" s="2">
        <v>5.77</v>
      </c>
      <c r="L37" s="2" t="s">
        <v>192</v>
      </c>
      <c r="M37" s="29">
        <v>537</v>
      </c>
      <c r="N37" s="2">
        <v>1.77</v>
      </c>
      <c r="O37" s="33">
        <v>602</v>
      </c>
      <c r="P37" s="27" t="s">
        <v>237</v>
      </c>
      <c r="Q37" s="33">
        <v>650</v>
      </c>
      <c r="R37" s="15">
        <f>SUM(H37+J37+M37+O37+Q37)</f>
        <v>3290</v>
      </c>
      <c r="T37" s="5"/>
      <c r="V37" s="5"/>
      <c r="X37" s="1"/>
      <c r="Y37" s="1"/>
      <c r="Z37" s="1"/>
      <c r="AA37" s="1"/>
      <c r="AB37" s="1"/>
    </row>
    <row r="38" spans="1:29" ht="28.5" customHeight="1" x14ac:dyDescent="0.35">
      <c r="A38" s="8">
        <v>2</v>
      </c>
      <c r="B38" s="18">
        <v>682</v>
      </c>
      <c r="C38" s="18" t="s">
        <v>63</v>
      </c>
      <c r="D38" s="18" t="s">
        <v>64</v>
      </c>
      <c r="E38" s="18" t="s">
        <v>12</v>
      </c>
      <c r="F38" s="2">
        <v>13.28</v>
      </c>
      <c r="G38" s="2" t="s">
        <v>181</v>
      </c>
      <c r="H38" s="29">
        <v>574</v>
      </c>
      <c r="I38" s="2">
        <v>7.49</v>
      </c>
      <c r="J38" s="29">
        <v>336</v>
      </c>
      <c r="K38" s="2">
        <v>5.24</v>
      </c>
      <c r="L38" s="2" t="s">
        <v>193</v>
      </c>
      <c r="M38" s="29">
        <v>429</v>
      </c>
      <c r="N38" s="2">
        <v>1.65</v>
      </c>
      <c r="O38" s="33">
        <v>504</v>
      </c>
      <c r="P38" s="27" t="s">
        <v>242</v>
      </c>
      <c r="Q38" s="33">
        <v>268</v>
      </c>
      <c r="R38" s="15">
        <f>SUM(H38+J38+M38+O38+Q38)</f>
        <v>2111</v>
      </c>
      <c r="T38" s="5"/>
      <c r="V38" s="5"/>
      <c r="X38" s="1"/>
      <c r="Y38" s="1"/>
      <c r="Z38" s="1"/>
      <c r="AA38" s="1"/>
      <c r="AB38" s="1"/>
    </row>
    <row r="39" spans="1:29" ht="28.5" customHeight="1" x14ac:dyDescent="0.35">
      <c r="A39" s="8">
        <v>3</v>
      </c>
      <c r="B39" s="18">
        <v>695</v>
      </c>
      <c r="C39" s="18" t="s">
        <v>58</v>
      </c>
      <c r="D39" s="18" t="s">
        <v>59</v>
      </c>
      <c r="E39" s="18" t="s">
        <v>62</v>
      </c>
      <c r="F39" s="2">
        <v>13.89</v>
      </c>
      <c r="G39" s="2" t="s">
        <v>181</v>
      </c>
      <c r="H39" s="29">
        <v>516</v>
      </c>
      <c r="I39" s="2">
        <v>8.08</v>
      </c>
      <c r="J39" s="29">
        <v>371</v>
      </c>
      <c r="K39" s="2">
        <v>4.83</v>
      </c>
      <c r="L39" s="2" t="s">
        <v>186</v>
      </c>
      <c r="M39" s="29">
        <v>350</v>
      </c>
      <c r="N39" s="2">
        <v>1.53</v>
      </c>
      <c r="O39" s="33">
        <v>411</v>
      </c>
      <c r="P39" s="27" t="s">
        <v>238</v>
      </c>
      <c r="Q39" s="33">
        <v>459</v>
      </c>
      <c r="R39" s="15">
        <f>SUM(H39+J39+M39+O39+Q39)</f>
        <v>2107</v>
      </c>
      <c r="T39" s="5"/>
      <c r="V39" s="5"/>
      <c r="X39" s="1"/>
      <c r="Y39" s="1"/>
      <c r="Z39" s="1"/>
      <c r="AA39" s="1"/>
      <c r="AB39" s="1"/>
    </row>
    <row r="40" spans="1:29" ht="28.5" customHeight="1" x14ac:dyDescent="0.35">
      <c r="A40" s="8">
        <v>4</v>
      </c>
      <c r="B40" s="18">
        <v>696</v>
      </c>
      <c r="C40" s="18" t="s">
        <v>130</v>
      </c>
      <c r="D40" s="18" t="s">
        <v>131</v>
      </c>
      <c r="E40" s="18" t="s">
        <v>95</v>
      </c>
      <c r="F40" s="2">
        <v>14.37</v>
      </c>
      <c r="G40" s="2" t="s">
        <v>222</v>
      </c>
      <c r="H40" s="29">
        <v>472</v>
      </c>
      <c r="I40" s="2">
        <v>6.93</v>
      </c>
      <c r="J40" s="29">
        <v>303</v>
      </c>
      <c r="K40" s="2">
        <v>4.67</v>
      </c>
      <c r="L40" s="2" t="s">
        <v>193</v>
      </c>
      <c r="M40" s="29">
        <v>321</v>
      </c>
      <c r="N40" s="2">
        <v>1.55</v>
      </c>
      <c r="O40" s="33">
        <v>426</v>
      </c>
      <c r="P40" s="27" t="s">
        <v>239</v>
      </c>
      <c r="Q40" s="33">
        <v>441</v>
      </c>
      <c r="R40" s="15">
        <f>SUM(H40+J40+M40+O40+Q40)</f>
        <v>1963</v>
      </c>
      <c r="T40" s="5"/>
      <c r="V40" s="5"/>
      <c r="X40" s="1"/>
      <c r="Y40" s="1"/>
      <c r="Z40" s="1"/>
      <c r="AA40" s="1"/>
      <c r="AB40" s="1"/>
    </row>
    <row r="41" spans="1:29" ht="28.5" customHeight="1" x14ac:dyDescent="0.35">
      <c r="A41" s="8">
        <v>5</v>
      </c>
      <c r="B41" s="18">
        <v>684</v>
      </c>
      <c r="C41" s="18" t="s">
        <v>123</v>
      </c>
      <c r="D41" s="18" t="s">
        <v>124</v>
      </c>
      <c r="E41" s="18" t="s">
        <v>125</v>
      </c>
      <c r="F41" s="2">
        <v>13.67</v>
      </c>
      <c r="G41" s="2" t="s">
        <v>181</v>
      </c>
      <c r="H41" s="29">
        <v>537</v>
      </c>
      <c r="I41" s="2">
        <v>8.6300000000000008</v>
      </c>
      <c r="J41" s="29">
        <v>404</v>
      </c>
      <c r="K41" s="2">
        <v>4.93</v>
      </c>
      <c r="L41" s="2" t="s">
        <v>197</v>
      </c>
      <c r="M41" s="29">
        <v>369</v>
      </c>
      <c r="N41" s="2">
        <v>1.25</v>
      </c>
      <c r="O41" s="33">
        <v>218</v>
      </c>
      <c r="P41" s="27" t="s">
        <v>241</v>
      </c>
      <c r="Q41" s="33">
        <v>320</v>
      </c>
      <c r="R41" s="15">
        <f>SUM(H41+J41+M41+O41+Q41)</f>
        <v>1848</v>
      </c>
      <c r="T41" s="5"/>
      <c r="V41" s="5"/>
      <c r="X41" s="1"/>
      <c r="Y41" s="1"/>
      <c r="Z41" s="1"/>
      <c r="AA41" s="1"/>
      <c r="AB41" s="1"/>
    </row>
    <row r="42" spans="1:29" ht="28.5" customHeight="1" x14ac:dyDescent="0.35">
      <c r="A42" s="8">
        <v>6</v>
      </c>
      <c r="B42" s="18">
        <v>717</v>
      </c>
      <c r="C42" s="18" t="s">
        <v>132</v>
      </c>
      <c r="D42" s="18" t="s">
        <v>133</v>
      </c>
      <c r="E42" s="18" t="s">
        <v>12</v>
      </c>
      <c r="F42" s="2">
        <v>15.89</v>
      </c>
      <c r="G42" s="2" t="s">
        <v>222</v>
      </c>
      <c r="H42" s="29">
        <v>344</v>
      </c>
      <c r="I42" s="2">
        <v>6.8</v>
      </c>
      <c r="J42" s="29">
        <v>296</v>
      </c>
      <c r="K42" s="2">
        <v>4.72</v>
      </c>
      <c r="L42" s="2" t="s">
        <v>189</v>
      </c>
      <c r="M42" s="29">
        <v>330</v>
      </c>
      <c r="N42" s="2">
        <v>1.37</v>
      </c>
      <c r="O42" s="33">
        <v>297</v>
      </c>
      <c r="P42" s="27" t="s">
        <v>240</v>
      </c>
      <c r="Q42" s="33">
        <v>431</v>
      </c>
      <c r="R42" s="15">
        <f>SUM(H42+J42+M42+O42+Q42)</f>
        <v>1698</v>
      </c>
      <c r="S42" s="5"/>
      <c r="X42" s="5"/>
      <c r="AA42" s="1"/>
      <c r="AB42" s="1"/>
    </row>
    <row r="43" spans="1:29" ht="28.5" customHeight="1" x14ac:dyDescent="0.35">
      <c r="A43" s="8">
        <v>7</v>
      </c>
      <c r="B43" s="18">
        <v>716</v>
      </c>
      <c r="C43" s="18" t="s">
        <v>128</v>
      </c>
      <c r="D43" s="18" t="s">
        <v>129</v>
      </c>
      <c r="E43" s="18" t="s">
        <v>48</v>
      </c>
      <c r="F43" s="2">
        <v>15.49</v>
      </c>
      <c r="G43" s="2" t="s">
        <v>222</v>
      </c>
      <c r="H43" s="29">
        <v>376</v>
      </c>
      <c r="I43" s="2">
        <v>6.23</v>
      </c>
      <c r="J43" s="29">
        <v>262</v>
      </c>
      <c r="K43" s="2">
        <v>4.2300000000000004</v>
      </c>
      <c r="L43" s="2" t="s">
        <v>231</v>
      </c>
      <c r="M43" s="29">
        <v>244</v>
      </c>
      <c r="N43" s="2">
        <v>1.37</v>
      </c>
      <c r="O43" s="33">
        <v>297</v>
      </c>
      <c r="P43" s="27" t="s">
        <v>243</v>
      </c>
      <c r="Q43" s="33">
        <v>122</v>
      </c>
      <c r="R43" s="15">
        <f t="shared" ref="R43" si="2">SUM(H43+J43+M43+O43+Q43)</f>
        <v>1301</v>
      </c>
    </row>
    <row r="44" spans="1:29" ht="28.5" customHeight="1" x14ac:dyDescent="0.35">
      <c r="A44" s="8">
        <v>8</v>
      </c>
      <c r="B44" s="18">
        <v>709</v>
      </c>
      <c r="C44" s="18" t="s">
        <v>134</v>
      </c>
      <c r="D44" s="18" t="s">
        <v>135</v>
      </c>
      <c r="E44" s="18" t="s">
        <v>10</v>
      </c>
      <c r="F44" s="2">
        <v>15.21</v>
      </c>
      <c r="G44" s="2" t="s">
        <v>222</v>
      </c>
      <c r="H44" s="29">
        <v>399</v>
      </c>
      <c r="I44" s="2">
        <v>8.52</v>
      </c>
      <c r="J44" s="29">
        <v>397</v>
      </c>
      <c r="K44" s="2">
        <v>4.74</v>
      </c>
      <c r="L44" s="2" t="s">
        <v>86</v>
      </c>
      <c r="M44" s="29">
        <v>333</v>
      </c>
      <c r="N44" s="2">
        <v>1.56</v>
      </c>
      <c r="O44" s="33">
        <v>434</v>
      </c>
      <c r="P44" s="27" t="s">
        <v>203</v>
      </c>
      <c r="Q44" s="33"/>
      <c r="R44" s="15"/>
      <c r="S44" s="15"/>
    </row>
    <row r="45" spans="1:29" ht="28.5" customHeight="1" x14ac:dyDescent="0.35">
      <c r="A45" s="8">
        <v>9</v>
      </c>
      <c r="B45" s="18">
        <v>718</v>
      </c>
      <c r="C45" s="18" t="s">
        <v>126</v>
      </c>
      <c r="D45" s="18" t="s">
        <v>127</v>
      </c>
      <c r="E45" s="18" t="s">
        <v>180</v>
      </c>
      <c r="F45" s="2">
        <v>16.489999999999998</v>
      </c>
      <c r="G45" s="2" t="s">
        <v>181</v>
      </c>
      <c r="H45" s="29">
        <v>299</v>
      </c>
      <c r="I45" s="2">
        <v>6.5</v>
      </c>
      <c r="J45" s="29">
        <v>278</v>
      </c>
      <c r="K45" s="2" t="s">
        <v>203</v>
      </c>
      <c r="L45" s="2"/>
      <c r="M45" s="29"/>
      <c r="N45" s="2"/>
      <c r="O45" s="33"/>
      <c r="P45" s="27"/>
      <c r="Q45" s="33"/>
      <c r="R45" s="15"/>
      <c r="S45" s="15"/>
    </row>
    <row r="46" spans="1:29" ht="28.5" customHeight="1" x14ac:dyDescent="0.35">
      <c r="B46" s="44"/>
      <c r="C46" s="14"/>
      <c r="D46" s="14"/>
      <c r="I46" s="2" t="s">
        <v>85</v>
      </c>
      <c r="S46" s="15"/>
    </row>
    <row r="47" spans="1:29" ht="28.5" customHeight="1" x14ac:dyDescent="0.35">
      <c r="B47" s="45"/>
      <c r="C47" s="45"/>
      <c r="D47" s="45"/>
      <c r="E47" s="45"/>
      <c r="L47" s="2"/>
      <c r="M47" s="3"/>
      <c r="N47" s="2"/>
      <c r="Q47" s="3"/>
      <c r="R47" s="2"/>
      <c r="U47" s="4"/>
      <c r="V47" s="5"/>
      <c r="W47" s="4"/>
      <c r="X47" s="5"/>
      <c r="Y47" s="4"/>
      <c r="AC47" s="5"/>
    </row>
    <row r="48" spans="1:29" ht="28.5" customHeight="1" x14ac:dyDescent="0.35">
      <c r="B48" s="45"/>
      <c r="C48" s="45"/>
      <c r="D48" s="45"/>
      <c r="E48" s="45"/>
    </row>
    <row r="49" spans="1:29" ht="28.5" customHeight="1" x14ac:dyDescent="0.35">
      <c r="B49" s="43"/>
      <c r="C49" s="17" t="s">
        <v>259</v>
      </c>
      <c r="D49" s="17" t="s">
        <v>121</v>
      </c>
      <c r="E49" s="43"/>
      <c r="F49" s="40"/>
      <c r="G49" s="40"/>
      <c r="I49" s="40"/>
      <c r="K49" s="9"/>
      <c r="L49" s="13"/>
      <c r="M49" s="9"/>
    </row>
    <row r="50" spans="1:29" ht="28.5" customHeight="1" x14ac:dyDescent="0.35">
      <c r="C50" s="43"/>
      <c r="D50" s="43"/>
      <c r="E50" s="43"/>
      <c r="F50" s="48" t="s">
        <v>31</v>
      </c>
      <c r="G50" s="48"/>
      <c r="H50" s="48"/>
      <c r="I50" s="48" t="s">
        <v>1</v>
      </c>
      <c r="J50" s="48"/>
      <c r="K50" s="48" t="s">
        <v>0</v>
      </c>
      <c r="L50" s="48"/>
      <c r="M50" s="40"/>
      <c r="N50" s="48" t="s">
        <v>2</v>
      </c>
      <c r="O50" s="48"/>
      <c r="P50" s="51">
        <v>800</v>
      </c>
      <c r="Q50" s="51"/>
      <c r="R50" s="2"/>
      <c r="U50" s="4"/>
      <c r="V50" s="5"/>
      <c r="W50" s="4"/>
      <c r="X50" s="5"/>
      <c r="Y50" s="4"/>
      <c r="AC50" s="5"/>
    </row>
    <row r="51" spans="1:29" ht="28.5" customHeight="1" x14ac:dyDescent="0.35">
      <c r="A51" s="43" t="s">
        <v>7</v>
      </c>
      <c r="F51" s="48" t="s">
        <v>32</v>
      </c>
      <c r="G51" s="48"/>
      <c r="H51" s="48"/>
      <c r="I51" s="48" t="s">
        <v>29</v>
      </c>
      <c r="J51" s="48"/>
      <c r="K51" s="48" t="s">
        <v>3</v>
      </c>
      <c r="L51" s="48"/>
      <c r="M51" s="40"/>
      <c r="N51" s="48" t="s">
        <v>3</v>
      </c>
      <c r="O51" s="48"/>
      <c r="P51" s="48" t="s">
        <v>34</v>
      </c>
      <c r="Q51" s="48"/>
      <c r="R51" s="2"/>
      <c r="U51" s="4"/>
      <c r="V51" s="5"/>
      <c r="W51" s="4"/>
      <c r="X51" s="5"/>
      <c r="Y51" s="4"/>
      <c r="AC51" s="5"/>
    </row>
    <row r="52" spans="1:29" ht="28.5" customHeight="1" x14ac:dyDescent="0.35">
      <c r="A52" s="8">
        <v>1</v>
      </c>
      <c r="B52" s="18">
        <v>689</v>
      </c>
      <c r="C52" s="18" t="s">
        <v>140</v>
      </c>
      <c r="D52" s="18" t="s">
        <v>141</v>
      </c>
      <c r="E52" s="18" t="s">
        <v>11</v>
      </c>
      <c r="F52" s="2">
        <v>12</v>
      </c>
      <c r="G52" s="2" t="s">
        <v>86</v>
      </c>
      <c r="H52" s="33">
        <v>675</v>
      </c>
      <c r="I52" s="2">
        <v>11.55</v>
      </c>
      <c r="J52" s="33">
        <v>631</v>
      </c>
      <c r="K52" s="2">
        <v>4.88</v>
      </c>
      <c r="L52" s="2" t="s">
        <v>190</v>
      </c>
      <c r="M52" s="33">
        <v>527</v>
      </c>
      <c r="N52" s="2">
        <v>1.57</v>
      </c>
      <c r="O52" s="33">
        <v>666</v>
      </c>
      <c r="P52" s="27" t="s">
        <v>248</v>
      </c>
      <c r="Q52" s="33">
        <v>565</v>
      </c>
      <c r="R52" s="35">
        <f t="shared" ref="R52:R64" si="3">SUM(H52+J52+M52+O52+Q52)</f>
        <v>3064</v>
      </c>
      <c r="U52" s="4"/>
      <c r="V52" s="5"/>
      <c r="W52" s="4"/>
      <c r="X52" s="5"/>
      <c r="Y52" s="4"/>
      <c r="AC52" s="5"/>
    </row>
    <row r="53" spans="1:29" ht="28.5" customHeight="1" x14ac:dyDescent="0.35">
      <c r="A53" s="8">
        <v>2</v>
      </c>
      <c r="B53" s="18">
        <v>686</v>
      </c>
      <c r="C53" s="18" t="s">
        <v>137</v>
      </c>
      <c r="D53" s="18" t="s">
        <v>138</v>
      </c>
      <c r="E53" s="18" t="s">
        <v>139</v>
      </c>
      <c r="F53" s="2">
        <v>13.19</v>
      </c>
      <c r="G53" s="2" t="s">
        <v>232</v>
      </c>
      <c r="H53" s="33">
        <v>550</v>
      </c>
      <c r="I53" s="2">
        <v>10.01</v>
      </c>
      <c r="J53" s="33">
        <v>530</v>
      </c>
      <c r="K53" s="2">
        <v>4.92</v>
      </c>
      <c r="L53" s="2" t="s">
        <v>227</v>
      </c>
      <c r="M53" s="33">
        <v>538</v>
      </c>
      <c r="N53" s="2">
        <v>1.33</v>
      </c>
      <c r="O53" s="33">
        <v>439</v>
      </c>
      <c r="P53" s="27" t="s">
        <v>245</v>
      </c>
      <c r="Q53" s="33">
        <v>709</v>
      </c>
      <c r="R53" s="35">
        <f t="shared" si="3"/>
        <v>2766</v>
      </c>
      <c r="U53" s="4"/>
      <c r="V53" s="5"/>
      <c r="W53" s="4"/>
      <c r="X53" s="5"/>
      <c r="Y53" s="4"/>
      <c r="AC53" s="5"/>
    </row>
    <row r="54" spans="1:29" ht="28.5" customHeight="1" x14ac:dyDescent="0.35">
      <c r="A54" s="8">
        <v>3</v>
      </c>
      <c r="B54" s="18">
        <v>728</v>
      </c>
      <c r="C54" s="18" t="s">
        <v>145</v>
      </c>
      <c r="D54" s="18" t="s">
        <v>146</v>
      </c>
      <c r="E54" s="18" t="s">
        <v>12</v>
      </c>
      <c r="F54" s="2">
        <v>14.01</v>
      </c>
      <c r="G54" s="2" t="s">
        <v>86</v>
      </c>
      <c r="H54" s="33">
        <v>471</v>
      </c>
      <c r="I54" s="2">
        <v>7.74</v>
      </c>
      <c r="J54" s="33">
        <v>383</v>
      </c>
      <c r="K54" s="2">
        <v>4.4800000000000004</v>
      </c>
      <c r="L54" s="2" t="s">
        <v>196</v>
      </c>
      <c r="M54" s="33">
        <v>423</v>
      </c>
      <c r="N54" s="2">
        <v>1.48</v>
      </c>
      <c r="O54" s="33">
        <v>599</v>
      </c>
      <c r="P54" s="27" t="s">
        <v>249</v>
      </c>
      <c r="Q54" s="33">
        <v>543</v>
      </c>
      <c r="R54" s="35">
        <f t="shared" si="3"/>
        <v>2419</v>
      </c>
      <c r="U54" s="4"/>
      <c r="V54" s="5"/>
      <c r="W54" s="4"/>
      <c r="X54" s="5"/>
      <c r="Y54" s="4"/>
      <c r="AC54" s="5"/>
    </row>
    <row r="55" spans="1:29" ht="28.5" customHeight="1" x14ac:dyDescent="0.35">
      <c r="A55" s="8">
        <v>4</v>
      </c>
      <c r="B55" s="18">
        <v>712</v>
      </c>
      <c r="C55" s="18" t="s">
        <v>42</v>
      </c>
      <c r="D55" s="18" t="s">
        <v>78</v>
      </c>
      <c r="E55" s="18" t="s">
        <v>12</v>
      </c>
      <c r="F55" s="2">
        <v>13.32</v>
      </c>
      <c r="G55" s="2" t="s">
        <v>86</v>
      </c>
      <c r="H55" s="33">
        <v>537</v>
      </c>
      <c r="I55" s="2">
        <v>6.13</v>
      </c>
      <c r="J55" s="33">
        <v>280</v>
      </c>
      <c r="K55" s="2">
        <v>4.62</v>
      </c>
      <c r="L55" s="2" t="s">
        <v>183</v>
      </c>
      <c r="M55" s="33">
        <v>459</v>
      </c>
      <c r="N55" s="2">
        <v>1.42</v>
      </c>
      <c r="O55" s="33">
        <v>534</v>
      </c>
      <c r="P55" s="27" t="s">
        <v>250</v>
      </c>
      <c r="Q55" s="33">
        <v>521</v>
      </c>
      <c r="R55" s="35">
        <f t="shared" si="3"/>
        <v>2331</v>
      </c>
      <c r="U55" s="4"/>
      <c r="V55" s="5"/>
      <c r="W55" s="4"/>
      <c r="X55" s="5"/>
      <c r="Y55" s="4"/>
      <c r="AC55" s="5"/>
    </row>
    <row r="56" spans="1:29" ht="28.5" customHeight="1" x14ac:dyDescent="0.35">
      <c r="A56" s="8">
        <v>5</v>
      </c>
      <c r="B56" s="18">
        <v>775</v>
      </c>
      <c r="C56" s="18" t="s">
        <v>79</v>
      </c>
      <c r="D56" s="18" t="s">
        <v>156</v>
      </c>
      <c r="E56" s="18" t="s">
        <v>12</v>
      </c>
      <c r="F56" s="2">
        <v>12.94</v>
      </c>
      <c r="G56" s="2" t="s">
        <v>232</v>
      </c>
      <c r="H56" s="29">
        <v>574</v>
      </c>
      <c r="I56" s="2">
        <v>7.4</v>
      </c>
      <c r="J56" s="33">
        <v>361</v>
      </c>
      <c r="K56" s="2">
        <v>4.58</v>
      </c>
      <c r="L56" s="2" t="s">
        <v>199</v>
      </c>
      <c r="M56" s="33">
        <v>448</v>
      </c>
      <c r="N56" s="2">
        <v>1.33</v>
      </c>
      <c r="O56" s="33">
        <v>439</v>
      </c>
      <c r="P56" s="27" t="s">
        <v>253</v>
      </c>
      <c r="Q56" s="33">
        <v>440</v>
      </c>
      <c r="R56" s="35">
        <f t="shared" si="3"/>
        <v>2262</v>
      </c>
      <c r="U56" s="4"/>
      <c r="V56" s="5"/>
      <c r="W56" s="4"/>
      <c r="X56" s="5"/>
      <c r="Y56" s="4"/>
      <c r="AC56" s="5"/>
    </row>
    <row r="57" spans="1:29" ht="28.5" customHeight="1" x14ac:dyDescent="0.35">
      <c r="A57" s="8">
        <v>6</v>
      </c>
      <c r="B57" s="18">
        <v>743</v>
      </c>
      <c r="C57" s="18" t="s">
        <v>152</v>
      </c>
      <c r="D57" s="18" t="s">
        <v>153</v>
      </c>
      <c r="E57" s="18" t="s">
        <v>180</v>
      </c>
      <c r="F57" s="2">
        <v>14.72</v>
      </c>
      <c r="G57" s="2" t="s">
        <v>86</v>
      </c>
      <c r="H57" s="33">
        <v>414</v>
      </c>
      <c r="I57" s="2">
        <v>7.64</v>
      </c>
      <c r="J57" s="33">
        <v>376</v>
      </c>
      <c r="K57" s="2">
        <v>4.0599999999999996</v>
      </c>
      <c r="L57" s="2" t="s">
        <v>225</v>
      </c>
      <c r="M57" s="33">
        <v>322</v>
      </c>
      <c r="N57" s="2">
        <v>1.39</v>
      </c>
      <c r="O57" s="33">
        <v>502</v>
      </c>
      <c r="P57" s="27" t="s">
        <v>247</v>
      </c>
      <c r="Q57" s="33">
        <v>582</v>
      </c>
      <c r="R57" s="35">
        <f t="shared" si="3"/>
        <v>2196</v>
      </c>
      <c r="U57" s="4"/>
      <c r="V57" s="5"/>
      <c r="W57" s="4"/>
      <c r="X57" s="5"/>
      <c r="Y57" s="4"/>
      <c r="AC57" s="5"/>
    </row>
    <row r="58" spans="1:29" ht="28.5" customHeight="1" x14ac:dyDescent="0.35">
      <c r="A58" s="8">
        <v>7</v>
      </c>
      <c r="B58" s="18">
        <v>737</v>
      </c>
      <c r="C58" s="18" t="s">
        <v>148</v>
      </c>
      <c r="D58" s="18" t="s">
        <v>149</v>
      </c>
      <c r="E58" s="18" t="s">
        <v>12</v>
      </c>
      <c r="F58" s="2">
        <v>14.21</v>
      </c>
      <c r="G58" s="2" t="s">
        <v>86</v>
      </c>
      <c r="H58" s="33">
        <v>454</v>
      </c>
      <c r="I58" s="2">
        <v>6.55</v>
      </c>
      <c r="J58" s="33">
        <v>306</v>
      </c>
      <c r="K58" s="2">
        <v>4.0599999999999996</v>
      </c>
      <c r="L58" s="2" t="s">
        <v>224</v>
      </c>
      <c r="M58" s="33">
        <v>322</v>
      </c>
      <c r="N58" s="2">
        <v>1.51</v>
      </c>
      <c r="O58" s="33">
        <v>632</v>
      </c>
      <c r="P58" s="27" t="s">
        <v>252</v>
      </c>
      <c r="Q58" s="33">
        <v>471</v>
      </c>
      <c r="R58" s="35">
        <f t="shared" si="3"/>
        <v>2185</v>
      </c>
      <c r="U58" s="4"/>
      <c r="V58" s="5"/>
      <c r="W58" s="4"/>
      <c r="X58" s="5"/>
      <c r="Y58" s="4"/>
      <c r="AC58" s="5"/>
    </row>
    <row r="59" spans="1:29" ht="28.5" customHeight="1" x14ac:dyDescent="0.35">
      <c r="A59" s="8">
        <v>8</v>
      </c>
      <c r="B59" s="18">
        <v>720</v>
      </c>
      <c r="C59" s="18" t="s">
        <v>143</v>
      </c>
      <c r="D59" s="18" t="s">
        <v>144</v>
      </c>
      <c r="E59" s="18" t="s">
        <v>12</v>
      </c>
      <c r="F59" s="2">
        <v>14.57</v>
      </c>
      <c r="G59" s="2" t="s">
        <v>232</v>
      </c>
      <c r="H59" s="33">
        <v>430</v>
      </c>
      <c r="I59" s="2">
        <v>6.47</v>
      </c>
      <c r="J59" s="33">
        <v>301</v>
      </c>
      <c r="K59" s="2">
        <v>4.42</v>
      </c>
      <c r="L59" s="2" t="s">
        <v>194</v>
      </c>
      <c r="M59" s="33">
        <v>408</v>
      </c>
      <c r="N59" s="2">
        <v>1.06</v>
      </c>
      <c r="O59" s="33">
        <v>188</v>
      </c>
      <c r="P59" s="27" t="s">
        <v>251</v>
      </c>
      <c r="Q59" s="33">
        <v>491</v>
      </c>
      <c r="R59" s="35">
        <f t="shared" si="3"/>
        <v>1818</v>
      </c>
      <c r="U59" s="4"/>
      <c r="V59" s="5"/>
      <c r="W59" s="4"/>
      <c r="X59" s="5"/>
      <c r="Y59" s="4"/>
      <c r="AC59" s="5"/>
    </row>
    <row r="60" spans="1:29" ht="28.5" customHeight="1" x14ac:dyDescent="0.35">
      <c r="A60" s="8">
        <v>9</v>
      </c>
      <c r="B60" s="18">
        <v>703</v>
      </c>
      <c r="C60" s="18" t="s">
        <v>142</v>
      </c>
      <c r="D60" s="18" t="s">
        <v>67</v>
      </c>
      <c r="E60" s="18" t="s">
        <v>48</v>
      </c>
      <c r="F60" s="2">
        <v>16</v>
      </c>
      <c r="G60" s="2" t="s">
        <v>232</v>
      </c>
      <c r="H60" s="33">
        <v>327</v>
      </c>
      <c r="I60" s="2">
        <v>4.59</v>
      </c>
      <c r="J60" s="33">
        <v>183</v>
      </c>
      <c r="K60" s="2">
        <v>4.0999999999999996</v>
      </c>
      <c r="L60" s="2" t="s">
        <v>226</v>
      </c>
      <c r="M60" s="33">
        <v>331</v>
      </c>
      <c r="N60" s="2">
        <v>1.1200000000000001</v>
      </c>
      <c r="O60" s="33">
        <v>239</v>
      </c>
      <c r="P60" s="27" t="s">
        <v>246</v>
      </c>
      <c r="Q60" s="33">
        <v>596</v>
      </c>
      <c r="R60" s="35">
        <f t="shared" si="3"/>
        <v>1676</v>
      </c>
      <c r="S60" s="15"/>
      <c r="T60" s="15"/>
      <c r="U60" s="4"/>
      <c r="V60" s="5"/>
      <c r="W60" s="4"/>
      <c r="X60" s="5"/>
      <c r="Y60" s="4"/>
      <c r="AC60" s="5"/>
    </row>
    <row r="61" spans="1:29" ht="28.5" customHeight="1" x14ac:dyDescent="0.35">
      <c r="A61" s="8">
        <v>10</v>
      </c>
      <c r="B61" s="18">
        <v>734</v>
      </c>
      <c r="C61" s="18" t="s">
        <v>80</v>
      </c>
      <c r="D61" s="18" t="s">
        <v>147</v>
      </c>
      <c r="E61" s="18" t="s">
        <v>10</v>
      </c>
      <c r="F61" s="2">
        <v>16.53</v>
      </c>
      <c r="G61" s="2" t="s">
        <v>232</v>
      </c>
      <c r="H61" s="33">
        <v>288</v>
      </c>
      <c r="I61" s="2">
        <v>6.17</v>
      </c>
      <c r="J61" s="33">
        <v>282</v>
      </c>
      <c r="K61" s="2">
        <v>3.73</v>
      </c>
      <c r="L61" s="2" t="s">
        <v>196</v>
      </c>
      <c r="M61" s="33">
        <v>248</v>
      </c>
      <c r="N61" s="2">
        <v>1.24</v>
      </c>
      <c r="O61" s="33">
        <v>350</v>
      </c>
      <c r="P61" s="27" t="s">
        <v>256</v>
      </c>
      <c r="Q61" s="33">
        <v>253</v>
      </c>
      <c r="R61" s="35">
        <f t="shared" si="3"/>
        <v>1421</v>
      </c>
      <c r="U61" s="4"/>
      <c r="V61" s="5"/>
      <c r="W61" s="4"/>
      <c r="X61" s="5"/>
      <c r="Y61" s="4"/>
      <c r="AC61" s="5"/>
    </row>
    <row r="62" spans="1:29" ht="28.5" customHeight="1" x14ac:dyDescent="0.35">
      <c r="A62" s="8">
        <v>11</v>
      </c>
      <c r="B62" s="18">
        <v>766</v>
      </c>
      <c r="C62" s="18" t="s">
        <v>154</v>
      </c>
      <c r="D62" s="18" t="s">
        <v>110</v>
      </c>
      <c r="E62" s="18" t="s">
        <v>10</v>
      </c>
      <c r="F62" s="2">
        <v>17.41</v>
      </c>
      <c r="G62" s="2" t="s">
        <v>232</v>
      </c>
      <c r="H62" s="33">
        <v>234</v>
      </c>
      <c r="I62" s="2">
        <v>5.93</v>
      </c>
      <c r="J62" s="33">
        <v>267</v>
      </c>
      <c r="K62" s="2">
        <v>3.77</v>
      </c>
      <c r="L62" s="2" t="s">
        <v>202</v>
      </c>
      <c r="M62" s="33">
        <v>257</v>
      </c>
      <c r="N62" s="2">
        <v>1.21</v>
      </c>
      <c r="O62" s="33">
        <v>321</v>
      </c>
      <c r="P62" s="27" t="s">
        <v>255</v>
      </c>
      <c r="Q62" s="33">
        <v>341</v>
      </c>
      <c r="R62" s="35">
        <f t="shared" si="3"/>
        <v>1420</v>
      </c>
      <c r="S62" s="15"/>
      <c r="T62" s="15"/>
      <c r="U62" s="4"/>
      <c r="V62" s="5"/>
      <c r="W62" s="4"/>
      <c r="X62" s="5"/>
      <c r="Y62" s="4"/>
      <c r="AC62" s="5"/>
    </row>
    <row r="63" spans="1:29" ht="28.5" customHeight="1" x14ac:dyDescent="0.35">
      <c r="A63" s="8">
        <v>12</v>
      </c>
      <c r="B63" s="18">
        <v>768</v>
      </c>
      <c r="C63" s="18" t="s">
        <v>155</v>
      </c>
      <c r="D63" s="18" t="s">
        <v>96</v>
      </c>
      <c r="E63" s="18" t="s">
        <v>46</v>
      </c>
      <c r="F63" s="2">
        <v>17.18</v>
      </c>
      <c r="G63" s="2" t="s">
        <v>86</v>
      </c>
      <c r="H63" s="33">
        <v>251</v>
      </c>
      <c r="I63" s="2">
        <v>5.39</v>
      </c>
      <c r="J63" s="33">
        <v>233</v>
      </c>
      <c r="K63" s="2">
        <v>3.35</v>
      </c>
      <c r="L63" s="2" t="s">
        <v>224</v>
      </c>
      <c r="M63" s="33">
        <v>170</v>
      </c>
      <c r="N63" s="2">
        <v>1.21</v>
      </c>
      <c r="O63" s="33">
        <v>321</v>
      </c>
      <c r="P63" s="27" t="s">
        <v>254</v>
      </c>
      <c r="Q63" s="33">
        <v>354</v>
      </c>
      <c r="R63" s="35">
        <f t="shared" si="3"/>
        <v>1329</v>
      </c>
      <c r="U63" s="4"/>
      <c r="V63" s="5"/>
      <c r="W63" s="4"/>
      <c r="X63" s="5"/>
      <c r="Y63" s="4"/>
      <c r="AC63" s="5"/>
    </row>
    <row r="64" spans="1:29" ht="28.5" customHeight="1" x14ac:dyDescent="0.35">
      <c r="A64" s="8">
        <v>13</v>
      </c>
      <c r="B64" s="18">
        <v>740</v>
      </c>
      <c r="C64" s="18" t="s">
        <v>150</v>
      </c>
      <c r="D64" s="18" t="s">
        <v>151</v>
      </c>
      <c r="E64" s="18" t="s">
        <v>72</v>
      </c>
      <c r="F64" s="2">
        <v>17.170000000000002</v>
      </c>
      <c r="G64" s="2" t="s">
        <v>232</v>
      </c>
      <c r="H64" s="33">
        <v>251</v>
      </c>
      <c r="I64" s="2">
        <v>5.13</v>
      </c>
      <c r="J64" s="33">
        <v>216</v>
      </c>
      <c r="K64" s="2">
        <v>3.46</v>
      </c>
      <c r="L64" s="2" t="s">
        <v>225</v>
      </c>
      <c r="M64" s="33">
        <v>192</v>
      </c>
      <c r="N64" s="2">
        <v>1.21</v>
      </c>
      <c r="O64" s="33">
        <v>321</v>
      </c>
      <c r="P64" s="27" t="s">
        <v>221</v>
      </c>
      <c r="Q64" s="33">
        <v>0</v>
      </c>
      <c r="R64" s="35">
        <f t="shared" si="3"/>
        <v>980</v>
      </c>
      <c r="U64" s="4"/>
      <c r="V64" s="5"/>
      <c r="W64" s="4"/>
      <c r="X64" s="5"/>
      <c r="Y64" s="4"/>
      <c r="AC64" s="5"/>
    </row>
    <row r="65" spans="1:29" ht="28.5" customHeight="1" x14ac:dyDescent="0.35">
      <c r="A65" s="8">
        <v>14</v>
      </c>
      <c r="B65" s="18">
        <v>679</v>
      </c>
      <c r="C65" s="18" t="s">
        <v>136</v>
      </c>
      <c r="D65" s="18" t="s">
        <v>71</v>
      </c>
      <c r="E65" s="18" t="s">
        <v>73</v>
      </c>
      <c r="F65" s="2">
        <v>14.65</v>
      </c>
      <c r="G65" s="2" t="s">
        <v>86</v>
      </c>
      <c r="H65" s="33">
        <v>422</v>
      </c>
      <c r="I65" s="2">
        <v>4.82</v>
      </c>
      <c r="J65" s="33">
        <v>197</v>
      </c>
      <c r="K65" s="2">
        <v>4</v>
      </c>
      <c r="L65" s="2" t="s">
        <v>226</v>
      </c>
      <c r="M65" s="33">
        <v>308</v>
      </c>
      <c r="N65" s="2">
        <v>1.27</v>
      </c>
      <c r="O65" s="33">
        <v>379</v>
      </c>
      <c r="P65" s="27" t="s">
        <v>203</v>
      </c>
      <c r="Q65" s="33"/>
      <c r="R65" s="35"/>
      <c r="U65" s="4"/>
      <c r="V65" s="5"/>
      <c r="W65" s="4"/>
      <c r="X65" s="5"/>
      <c r="Y65" s="4"/>
      <c r="AC65" s="5"/>
    </row>
    <row r="66" spans="1:29" ht="28.5" customHeight="1" x14ac:dyDescent="0.35">
      <c r="B66" s="18"/>
      <c r="C66" s="18"/>
      <c r="D66" s="18"/>
      <c r="E66" s="18"/>
      <c r="H66" s="33"/>
      <c r="I66" s="2" t="s">
        <v>40</v>
      </c>
      <c r="J66" s="33"/>
      <c r="L66" s="33"/>
      <c r="N66" s="33"/>
      <c r="O66" s="27"/>
      <c r="P66" s="33"/>
      <c r="Q66" s="35"/>
    </row>
    <row r="68" spans="1:29" ht="28.5" customHeight="1" x14ac:dyDescent="0.35">
      <c r="C68" s="17" t="s">
        <v>39</v>
      </c>
      <c r="R68" s="15"/>
      <c r="S68" s="15"/>
    </row>
    <row r="69" spans="1:29" ht="28.5" customHeight="1" x14ac:dyDescent="0.35">
      <c r="A69" s="12"/>
      <c r="B69" s="14"/>
      <c r="E69" s="14"/>
      <c r="F69" s="40"/>
      <c r="G69" s="40"/>
      <c r="I69" s="49" t="s">
        <v>2</v>
      </c>
      <c r="J69" s="49"/>
      <c r="K69" s="49" t="s">
        <v>1</v>
      </c>
      <c r="L69" s="49"/>
      <c r="M69" s="40"/>
      <c r="P69" s="49" t="s">
        <v>0</v>
      </c>
      <c r="Q69" s="49"/>
      <c r="R69" s="41"/>
      <c r="S69" s="49" t="s">
        <v>16</v>
      </c>
      <c r="T69" s="49"/>
      <c r="U69" s="42"/>
      <c r="V69" s="41"/>
    </row>
    <row r="70" spans="1:29" ht="28.5" customHeight="1" x14ac:dyDescent="0.35">
      <c r="A70" s="12"/>
      <c r="B70" s="14"/>
      <c r="C70" s="1"/>
      <c r="D70" s="17"/>
      <c r="E70" s="14"/>
      <c r="F70" s="48" t="s">
        <v>18</v>
      </c>
      <c r="G70" s="48"/>
      <c r="H70" s="48"/>
      <c r="I70" s="48" t="s">
        <v>3</v>
      </c>
      <c r="J70" s="48"/>
      <c r="K70" s="48" t="s">
        <v>4</v>
      </c>
      <c r="L70" s="48"/>
      <c r="M70" s="48" t="s">
        <v>17</v>
      </c>
      <c r="N70" s="48"/>
      <c r="O70" s="48"/>
      <c r="P70" s="48" t="s">
        <v>3</v>
      </c>
      <c r="Q70" s="48"/>
      <c r="R70" s="40"/>
      <c r="S70" s="49" t="s">
        <v>8</v>
      </c>
      <c r="T70" s="49"/>
      <c r="U70" s="50" t="s">
        <v>6</v>
      </c>
      <c r="V70" s="50"/>
    </row>
    <row r="71" spans="1:29" ht="28.5" customHeight="1" x14ac:dyDescent="0.35">
      <c r="A71" s="12">
        <v>1</v>
      </c>
      <c r="B71" s="18">
        <v>690</v>
      </c>
      <c r="C71" s="18" t="s">
        <v>157</v>
      </c>
      <c r="D71" s="18" t="s">
        <v>56</v>
      </c>
      <c r="E71" s="18" t="s">
        <v>13</v>
      </c>
      <c r="F71" s="2">
        <v>13.34</v>
      </c>
      <c r="G71" s="2" t="s">
        <v>183</v>
      </c>
      <c r="H71" s="29">
        <v>637</v>
      </c>
      <c r="I71" s="2">
        <v>1.42</v>
      </c>
      <c r="J71" s="29">
        <v>534</v>
      </c>
      <c r="K71" s="2">
        <v>8.2200000000000006</v>
      </c>
      <c r="L71" s="29">
        <v>414</v>
      </c>
      <c r="M71" s="2">
        <v>26.73</v>
      </c>
      <c r="N71" s="29">
        <v>734</v>
      </c>
      <c r="O71" s="27" t="s">
        <v>228</v>
      </c>
      <c r="P71" s="2">
        <v>4.6399999999999997</v>
      </c>
      <c r="Q71" s="33">
        <v>464</v>
      </c>
      <c r="R71" s="4" t="s">
        <v>229</v>
      </c>
      <c r="S71" s="4">
        <v>14.13</v>
      </c>
      <c r="T71" s="33">
        <v>181</v>
      </c>
      <c r="U71" s="27" t="s">
        <v>234</v>
      </c>
      <c r="V71" s="33">
        <v>730</v>
      </c>
      <c r="W71" s="31">
        <f>SUM(H71+J71+L71+N71+Q71+T71+V71)</f>
        <v>3694</v>
      </c>
    </row>
    <row r="72" spans="1:29" ht="28.5" customHeight="1" x14ac:dyDescent="0.35">
      <c r="A72" s="12">
        <v>2</v>
      </c>
      <c r="B72" s="18">
        <v>773</v>
      </c>
      <c r="C72" s="18" t="s">
        <v>76</v>
      </c>
      <c r="D72" s="18" t="s">
        <v>77</v>
      </c>
      <c r="E72" s="18" t="s">
        <v>48</v>
      </c>
      <c r="F72" s="2">
        <v>13.36</v>
      </c>
      <c r="G72" s="2" t="s">
        <v>183</v>
      </c>
      <c r="H72" s="29">
        <v>635</v>
      </c>
      <c r="I72" s="2">
        <v>1.42</v>
      </c>
      <c r="J72" s="29">
        <v>534</v>
      </c>
      <c r="K72" s="2">
        <v>8.76</v>
      </c>
      <c r="L72" s="29">
        <v>449</v>
      </c>
      <c r="M72" s="2">
        <v>28.29</v>
      </c>
      <c r="N72" s="29">
        <v>608</v>
      </c>
      <c r="O72" s="27" t="s">
        <v>228</v>
      </c>
      <c r="P72" s="2">
        <v>4.57</v>
      </c>
      <c r="Q72" s="33">
        <v>446</v>
      </c>
      <c r="R72" s="4" t="s">
        <v>230</v>
      </c>
      <c r="S72" s="4">
        <v>23.77</v>
      </c>
      <c r="T72" s="33">
        <v>359</v>
      </c>
      <c r="U72" s="27" t="s">
        <v>236</v>
      </c>
      <c r="V72" s="33">
        <v>567</v>
      </c>
      <c r="W72" s="31">
        <f>SUM(H72+J72+L72+N72+Q72+T72+V72)</f>
        <v>3598</v>
      </c>
    </row>
    <row r="73" spans="1:29" ht="28.5" customHeight="1" x14ac:dyDescent="0.35">
      <c r="A73" s="12">
        <v>3</v>
      </c>
      <c r="B73" s="18">
        <v>725</v>
      </c>
      <c r="C73" s="18" t="s">
        <v>74</v>
      </c>
      <c r="D73" s="18" t="s">
        <v>75</v>
      </c>
      <c r="E73" s="18" t="s">
        <v>12</v>
      </c>
      <c r="F73" s="2">
        <v>12.66</v>
      </c>
      <c r="G73" s="2" t="s">
        <v>183</v>
      </c>
      <c r="H73" s="29">
        <v>715</v>
      </c>
      <c r="I73" s="2">
        <v>1.27</v>
      </c>
      <c r="J73" s="29">
        <v>379</v>
      </c>
      <c r="K73" s="2">
        <v>8.48</v>
      </c>
      <c r="L73" s="29">
        <v>430</v>
      </c>
      <c r="M73" s="2">
        <v>28</v>
      </c>
      <c r="N73" s="29">
        <v>631</v>
      </c>
      <c r="O73" s="27" t="s">
        <v>228</v>
      </c>
      <c r="P73" s="2">
        <v>4.4800000000000004</v>
      </c>
      <c r="Q73" s="33">
        <v>423</v>
      </c>
      <c r="R73" s="4" t="s">
        <v>229</v>
      </c>
      <c r="S73" s="4">
        <v>14.27</v>
      </c>
      <c r="T73" s="33">
        <v>183</v>
      </c>
      <c r="U73" s="27" t="s">
        <v>235</v>
      </c>
      <c r="V73" s="33">
        <v>622</v>
      </c>
      <c r="W73" s="31">
        <f>SUM(H73+J73+L73+N73+Q73+T73+V73)</f>
        <v>3383</v>
      </c>
    </row>
    <row r="74" spans="1:29" ht="28.5" customHeight="1" x14ac:dyDescent="0.35">
      <c r="A74" s="12">
        <v>4</v>
      </c>
      <c r="B74" s="18">
        <v>780</v>
      </c>
      <c r="C74" s="18" t="s">
        <v>159</v>
      </c>
      <c r="D74" s="18" t="s">
        <v>160</v>
      </c>
      <c r="E74" s="18" t="s">
        <v>10</v>
      </c>
      <c r="F74" s="2">
        <v>12.12</v>
      </c>
      <c r="G74" s="2" t="s">
        <v>183</v>
      </c>
      <c r="H74" s="29">
        <v>783</v>
      </c>
      <c r="I74" s="2">
        <v>1.45</v>
      </c>
      <c r="J74" s="29">
        <v>566</v>
      </c>
      <c r="K74" s="2">
        <v>7.95</v>
      </c>
      <c r="L74" s="29">
        <v>396</v>
      </c>
      <c r="M74" s="2" t="s">
        <v>203</v>
      </c>
      <c r="N74" s="29"/>
      <c r="O74" s="27"/>
      <c r="P74" s="2"/>
      <c r="Q74" s="33"/>
      <c r="T74" s="33"/>
      <c r="U74" s="27"/>
      <c r="V74" s="33"/>
      <c r="W74" s="31"/>
    </row>
    <row r="75" spans="1:29" ht="28.5" customHeight="1" x14ac:dyDescent="0.35">
      <c r="A75" s="8">
        <v>5</v>
      </c>
      <c r="B75" s="18">
        <v>759</v>
      </c>
      <c r="C75" s="18" t="s">
        <v>118</v>
      </c>
      <c r="D75" s="18" t="s">
        <v>158</v>
      </c>
      <c r="E75" s="18" t="s">
        <v>46</v>
      </c>
      <c r="F75" s="2">
        <v>18.510000000000002</v>
      </c>
      <c r="G75" s="2" t="s">
        <v>183</v>
      </c>
      <c r="H75" s="29">
        <v>228</v>
      </c>
      <c r="I75" s="2">
        <v>1.39</v>
      </c>
      <c r="J75" s="29">
        <v>502</v>
      </c>
      <c r="K75" s="2">
        <v>7.39</v>
      </c>
      <c r="L75" s="29">
        <v>360</v>
      </c>
      <c r="M75" s="2">
        <v>32.85</v>
      </c>
      <c r="N75" s="29">
        <v>302</v>
      </c>
      <c r="O75" s="27" t="s">
        <v>228</v>
      </c>
      <c r="P75" s="2" t="s">
        <v>203</v>
      </c>
      <c r="Q75" s="33"/>
      <c r="T75" s="33"/>
      <c r="U75" s="27"/>
      <c r="V75" s="33"/>
      <c r="W75" s="31"/>
    </row>
    <row r="76" spans="1:29" ht="28.5" customHeight="1" x14ac:dyDescent="0.35">
      <c r="H76" s="4"/>
      <c r="I76" s="16"/>
      <c r="J76" s="4"/>
      <c r="L76" s="4"/>
      <c r="M76" s="16"/>
      <c r="N76" s="4"/>
      <c r="O76" s="4"/>
      <c r="P76" s="2"/>
      <c r="Q76" s="4"/>
    </row>
    <row r="77" spans="1:29" ht="28.5" customHeight="1" x14ac:dyDescent="0.35">
      <c r="C77" s="17" t="s">
        <v>19</v>
      </c>
      <c r="D77" s="17"/>
      <c r="P77" s="2"/>
      <c r="Q77" s="4"/>
    </row>
    <row r="78" spans="1:29" ht="28.5" customHeight="1" x14ac:dyDescent="0.35">
      <c r="F78" s="49" t="s">
        <v>15</v>
      </c>
      <c r="G78" s="49"/>
      <c r="H78" s="49"/>
      <c r="I78" s="49" t="s">
        <v>2</v>
      </c>
      <c r="J78" s="49"/>
      <c r="K78" s="49" t="s">
        <v>1</v>
      </c>
      <c r="L78" s="49"/>
      <c r="M78" s="40"/>
      <c r="P78" s="49" t="s">
        <v>0</v>
      </c>
      <c r="Q78" s="49"/>
      <c r="R78" s="41"/>
      <c r="S78" s="49" t="s">
        <v>16</v>
      </c>
      <c r="T78" s="49"/>
      <c r="U78" s="42"/>
      <c r="V78" s="41"/>
    </row>
    <row r="79" spans="1:29" ht="28.5" customHeight="1" x14ac:dyDescent="0.35">
      <c r="A79" s="8" t="s">
        <v>9</v>
      </c>
      <c r="F79" s="48" t="s">
        <v>5</v>
      </c>
      <c r="G79" s="48"/>
      <c r="H79" s="48"/>
      <c r="I79" s="48" t="s">
        <v>3</v>
      </c>
      <c r="J79" s="48"/>
      <c r="K79" s="48" t="s">
        <v>4</v>
      </c>
      <c r="L79" s="48"/>
      <c r="M79" s="48" t="s">
        <v>17</v>
      </c>
      <c r="N79" s="48"/>
      <c r="O79" s="48"/>
      <c r="P79" s="48" t="s">
        <v>3</v>
      </c>
      <c r="Q79" s="48"/>
      <c r="R79" s="40"/>
      <c r="S79" s="49" t="s">
        <v>8</v>
      </c>
      <c r="T79" s="49"/>
      <c r="U79" s="50" t="s">
        <v>6</v>
      </c>
      <c r="V79" s="50"/>
    </row>
    <row r="80" spans="1:29" ht="28.5" customHeight="1" x14ac:dyDescent="0.35">
      <c r="A80" s="8">
        <v>1</v>
      </c>
      <c r="B80" s="18">
        <v>688</v>
      </c>
      <c r="C80" s="18" t="s">
        <v>164</v>
      </c>
      <c r="D80" s="18" t="s">
        <v>165</v>
      </c>
      <c r="E80" s="18" t="s">
        <v>48</v>
      </c>
      <c r="F80" s="2">
        <v>15.96</v>
      </c>
      <c r="G80" s="2" t="s">
        <v>184</v>
      </c>
      <c r="H80" s="29">
        <v>719</v>
      </c>
      <c r="I80" s="2">
        <v>1.6</v>
      </c>
      <c r="J80" s="29">
        <v>736</v>
      </c>
      <c r="K80" s="2">
        <v>9.7200000000000006</v>
      </c>
      <c r="L80" s="29">
        <v>511</v>
      </c>
      <c r="M80" s="2">
        <v>26.49</v>
      </c>
      <c r="N80" s="29">
        <v>755</v>
      </c>
      <c r="O80" s="27" t="s">
        <v>228</v>
      </c>
      <c r="P80" s="2">
        <v>4.92</v>
      </c>
      <c r="Q80" s="33">
        <v>538</v>
      </c>
      <c r="R80" s="4" t="s">
        <v>223</v>
      </c>
      <c r="S80" s="2">
        <v>18.5</v>
      </c>
      <c r="T80" s="33">
        <v>261</v>
      </c>
      <c r="U80" s="27" t="s">
        <v>233</v>
      </c>
      <c r="V80" s="33">
        <v>850</v>
      </c>
      <c r="W80" s="31">
        <f>SUM(H80+J80+L80+N80+Q80+T80+V80)</f>
        <v>4370</v>
      </c>
    </row>
    <row r="81" spans="1:29" ht="28.5" customHeight="1" x14ac:dyDescent="0.35">
      <c r="A81" s="8">
        <v>2</v>
      </c>
      <c r="B81" s="18">
        <v>784</v>
      </c>
      <c r="C81" s="18" t="s">
        <v>166</v>
      </c>
      <c r="D81" s="18" t="s">
        <v>167</v>
      </c>
      <c r="E81" s="18" t="s">
        <v>168</v>
      </c>
      <c r="F81" s="2">
        <v>23.65</v>
      </c>
      <c r="G81" s="2" t="s">
        <v>184</v>
      </c>
      <c r="H81" s="29">
        <v>71</v>
      </c>
      <c r="I81" s="2">
        <v>1.18</v>
      </c>
      <c r="J81" s="29">
        <v>293</v>
      </c>
      <c r="K81" s="2">
        <v>6.87</v>
      </c>
      <c r="L81" s="29">
        <v>327</v>
      </c>
      <c r="M81" s="2">
        <v>34.49</v>
      </c>
      <c r="N81" s="29">
        <v>215</v>
      </c>
      <c r="O81" s="27" t="s">
        <v>228</v>
      </c>
      <c r="P81" s="2">
        <v>3.49</v>
      </c>
      <c r="Q81" s="33">
        <v>198</v>
      </c>
      <c r="R81" s="4" t="s">
        <v>226</v>
      </c>
      <c r="S81" s="4">
        <v>16.89</v>
      </c>
      <c r="T81" s="33">
        <v>231</v>
      </c>
      <c r="U81" s="39">
        <v>2.3606481481481482E-3</v>
      </c>
      <c r="V81" s="33">
        <v>175</v>
      </c>
      <c r="W81" s="31">
        <f>SUM(H81+J81+L81+N81+Q81+T81+V81)</f>
        <v>1510</v>
      </c>
    </row>
    <row r="82" spans="1:29" ht="28.5" customHeight="1" x14ac:dyDescent="0.35">
      <c r="P82" s="2"/>
      <c r="Q82" s="4"/>
      <c r="T82" s="5"/>
      <c r="U82" s="4"/>
      <c r="V82" s="5"/>
      <c r="W82" s="4"/>
      <c r="X82" s="5"/>
      <c r="AB82" s="1"/>
    </row>
    <row r="84" spans="1:29" ht="28.5" customHeight="1" x14ac:dyDescent="0.35">
      <c r="C84" s="17" t="s">
        <v>23</v>
      </c>
      <c r="D84" s="17"/>
      <c r="F84" s="40"/>
      <c r="G84" s="40"/>
      <c r="I84" s="40"/>
      <c r="K84" s="40"/>
      <c r="M84" s="40"/>
      <c r="Q84" s="40"/>
      <c r="R84" s="41"/>
      <c r="S84" s="41"/>
      <c r="T84" s="41"/>
      <c r="U84" s="42"/>
      <c r="V84" s="41"/>
      <c r="W84" s="42"/>
    </row>
    <row r="85" spans="1:29" ht="28.5" customHeight="1" x14ac:dyDescent="0.35">
      <c r="F85" s="48" t="s">
        <v>2</v>
      </c>
      <c r="G85" s="48"/>
      <c r="H85" s="48" t="s">
        <v>1</v>
      </c>
      <c r="I85" s="48"/>
      <c r="J85" s="41"/>
      <c r="K85" s="40"/>
      <c r="L85" s="48" t="s">
        <v>0</v>
      </c>
      <c r="M85" s="48"/>
      <c r="N85" s="40"/>
      <c r="O85" s="51">
        <v>100</v>
      </c>
      <c r="P85" s="51"/>
      <c r="Q85" s="51"/>
      <c r="R85" s="47" t="s">
        <v>20</v>
      </c>
      <c r="S85" s="47"/>
      <c r="T85" s="49" t="s">
        <v>16</v>
      </c>
      <c r="U85" s="49"/>
      <c r="V85" s="42"/>
      <c r="W85" s="4"/>
      <c r="X85" s="5"/>
      <c r="AB85" s="1"/>
    </row>
    <row r="86" spans="1:29" ht="28.5" customHeight="1" x14ac:dyDescent="0.35">
      <c r="A86" s="43" t="s">
        <v>7</v>
      </c>
      <c r="F86" s="48" t="s">
        <v>3</v>
      </c>
      <c r="G86" s="48"/>
      <c r="H86" s="48" t="s">
        <v>4</v>
      </c>
      <c r="I86" s="48"/>
      <c r="J86" s="48" t="s">
        <v>21</v>
      </c>
      <c r="K86" s="48"/>
      <c r="L86" s="48" t="s">
        <v>3</v>
      </c>
      <c r="M86" s="48"/>
      <c r="N86" s="40"/>
      <c r="O86" s="48" t="s">
        <v>30</v>
      </c>
      <c r="P86" s="48"/>
      <c r="Q86" s="48"/>
      <c r="R86" s="47" t="s">
        <v>8</v>
      </c>
      <c r="S86" s="47"/>
      <c r="T86" s="49" t="s">
        <v>8</v>
      </c>
      <c r="U86" s="49"/>
      <c r="V86" s="50" t="s">
        <v>22</v>
      </c>
      <c r="W86" s="50"/>
      <c r="X86" s="5"/>
      <c r="AB86" s="1"/>
    </row>
    <row r="87" spans="1:29" ht="28.5" customHeight="1" x14ac:dyDescent="0.35">
      <c r="A87" s="8">
        <v>1</v>
      </c>
      <c r="B87" s="18">
        <v>683</v>
      </c>
      <c r="C87" s="18" t="s">
        <v>36</v>
      </c>
      <c r="D87" s="18" t="s">
        <v>37</v>
      </c>
      <c r="E87" s="18" t="s">
        <v>12</v>
      </c>
      <c r="F87" s="2">
        <v>1.68</v>
      </c>
      <c r="G87" s="33">
        <v>528</v>
      </c>
      <c r="H87" s="2">
        <v>10.85</v>
      </c>
      <c r="I87" s="33">
        <v>537</v>
      </c>
      <c r="J87" s="2">
        <v>52.28</v>
      </c>
      <c r="K87" s="33">
        <v>713</v>
      </c>
      <c r="L87" s="2">
        <v>5.95</v>
      </c>
      <c r="M87" s="2" t="s">
        <v>186</v>
      </c>
      <c r="N87" s="33">
        <v>576</v>
      </c>
      <c r="O87" s="4">
        <v>14.93</v>
      </c>
      <c r="P87" s="4" t="s">
        <v>223</v>
      </c>
      <c r="Q87" s="33">
        <v>699</v>
      </c>
      <c r="R87" s="4">
        <v>26.64</v>
      </c>
      <c r="S87" s="33">
        <v>399</v>
      </c>
      <c r="T87" s="4">
        <v>27.36</v>
      </c>
      <c r="U87" s="36">
        <v>262</v>
      </c>
      <c r="V87" s="27" t="s">
        <v>268</v>
      </c>
      <c r="W87" s="33">
        <v>665</v>
      </c>
      <c r="X87" s="31">
        <f>SUM(G87+I87+K87+N87+Q87+S87+U87+W87)</f>
        <v>4379</v>
      </c>
      <c r="AB87" s="1"/>
    </row>
    <row r="88" spans="1:29" ht="28.5" customHeight="1" x14ac:dyDescent="0.35">
      <c r="A88" s="8">
        <v>2</v>
      </c>
      <c r="B88" s="18">
        <v>727</v>
      </c>
      <c r="C88" s="18" t="s">
        <v>82</v>
      </c>
      <c r="D88" s="18" t="s">
        <v>81</v>
      </c>
      <c r="E88" s="18" t="s">
        <v>12</v>
      </c>
      <c r="F88" s="2">
        <v>1.68</v>
      </c>
      <c r="G88" s="33">
        <v>528</v>
      </c>
      <c r="H88" s="2">
        <v>9.41</v>
      </c>
      <c r="I88" s="33">
        <v>450</v>
      </c>
      <c r="J88" s="2">
        <v>54.88</v>
      </c>
      <c r="K88" s="33">
        <v>604</v>
      </c>
      <c r="L88" s="2">
        <v>5.93</v>
      </c>
      <c r="M88" s="2" t="s">
        <v>86</v>
      </c>
      <c r="N88" s="33">
        <v>571</v>
      </c>
      <c r="O88" s="2">
        <v>15.19</v>
      </c>
      <c r="P88" s="4" t="s">
        <v>223</v>
      </c>
      <c r="Q88" s="33">
        <v>671</v>
      </c>
      <c r="R88" s="2">
        <v>18.98</v>
      </c>
      <c r="S88" s="33">
        <v>253</v>
      </c>
      <c r="T88" s="4">
        <v>37.58</v>
      </c>
      <c r="U88" s="36">
        <v>407</v>
      </c>
      <c r="V88" s="27" t="s">
        <v>264</v>
      </c>
      <c r="W88" s="33">
        <v>557</v>
      </c>
      <c r="X88" s="31">
        <f>SUM(G88+I88+K88+N88+Q88+S88+U88+W88)</f>
        <v>4041</v>
      </c>
      <c r="AB88" s="1"/>
    </row>
    <row r="89" spans="1:29" ht="28.5" customHeight="1" x14ac:dyDescent="0.35">
      <c r="A89" s="8">
        <v>3</v>
      </c>
      <c r="B89" s="18">
        <v>772</v>
      </c>
      <c r="C89" s="18" t="s">
        <v>65</v>
      </c>
      <c r="D89" s="18" t="s">
        <v>45</v>
      </c>
      <c r="E89" s="18" t="s">
        <v>125</v>
      </c>
      <c r="F89" s="2">
        <v>1.83</v>
      </c>
      <c r="G89" s="33">
        <v>653</v>
      </c>
      <c r="H89" s="2">
        <v>10.41</v>
      </c>
      <c r="I89" s="33">
        <v>510</v>
      </c>
      <c r="J89" s="2">
        <v>58.3</v>
      </c>
      <c r="K89" s="33">
        <v>473</v>
      </c>
      <c r="L89" s="2">
        <v>5.58</v>
      </c>
      <c r="M89" s="2" t="s">
        <v>186</v>
      </c>
      <c r="N89" s="33">
        <v>498</v>
      </c>
      <c r="O89" s="2">
        <v>15.17</v>
      </c>
      <c r="P89" s="4" t="s">
        <v>223</v>
      </c>
      <c r="Q89" s="33">
        <v>673</v>
      </c>
      <c r="R89" s="2">
        <v>23.27</v>
      </c>
      <c r="S89" s="33">
        <v>334</v>
      </c>
      <c r="T89" s="4">
        <v>33.31</v>
      </c>
      <c r="U89" s="36">
        <v>346</v>
      </c>
      <c r="V89" s="27" t="s">
        <v>267</v>
      </c>
      <c r="W89" s="33">
        <v>133</v>
      </c>
      <c r="X89" s="31">
        <f>SUM(G89+I89+K89+N89+Q89+S89+U89+W89)</f>
        <v>3620</v>
      </c>
      <c r="AB89" s="1"/>
    </row>
    <row r="90" spans="1:29" ht="28.5" customHeight="1" x14ac:dyDescent="0.35">
      <c r="F90" s="16"/>
      <c r="G90" s="34"/>
      <c r="H90" s="4"/>
      <c r="I90" s="2" t="s">
        <v>52</v>
      </c>
      <c r="J90" s="4"/>
      <c r="K90" s="28"/>
      <c r="L90" s="4"/>
      <c r="N90" s="33"/>
      <c r="O90" s="2"/>
      <c r="P90" s="4"/>
      <c r="Q90" s="4"/>
      <c r="R90" s="4" t="s">
        <v>55</v>
      </c>
      <c r="T90" s="4" t="s">
        <v>54</v>
      </c>
      <c r="V90" s="26"/>
      <c r="W90" s="31"/>
      <c r="X90" s="5"/>
      <c r="AA90" s="1"/>
      <c r="AB90" s="1"/>
    </row>
    <row r="91" spans="1:29" ht="28.5" customHeight="1" x14ac:dyDescent="0.35">
      <c r="F91" s="16"/>
      <c r="G91" s="16"/>
      <c r="H91" s="4"/>
      <c r="I91" s="16"/>
      <c r="J91" s="4"/>
      <c r="K91" s="16"/>
      <c r="L91" s="4"/>
      <c r="M91" s="16"/>
      <c r="N91" s="4"/>
      <c r="O91" s="2"/>
      <c r="P91" s="4"/>
      <c r="Q91" s="4"/>
      <c r="V91" s="26"/>
      <c r="X91" s="5"/>
      <c r="AA91" s="1"/>
      <c r="AB91" s="1"/>
    </row>
    <row r="92" spans="1:29" ht="28.5" customHeight="1" x14ac:dyDescent="0.35">
      <c r="C92" s="17" t="s">
        <v>38</v>
      </c>
      <c r="D92" s="17"/>
      <c r="E92" s="43"/>
      <c r="F92" s="40"/>
      <c r="G92" s="40"/>
      <c r="I92" s="40"/>
      <c r="K92" s="40"/>
      <c r="M92" s="40"/>
      <c r="O92" s="40"/>
      <c r="P92" s="41"/>
      <c r="Q92" s="41"/>
      <c r="R92" s="41"/>
      <c r="S92" s="41"/>
      <c r="T92" s="42"/>
      <c r="U92" s="41"/>
      <c r="V92" s="42"/>
      <c r="W92" s="41"/>
      <c r="X92" s="42"/>
      <c r="Y92" s="42"/>
      <c r="Z92" s="42"/>
      <c r="AA92" s="42"/>
      <c r="AB92" s="1"/>
    </row>
    <row r="93" spans="1:29" ht="28.5" customHeight="1" x14ac:dyDescent="0.35">
      <c r="C93" s="43"/>
      <c r="D93" s="43"/>
      <c r="E93" s="43"/>
      <c r="F93" s="40"/>
      <c r="G93" s="40"/>
      <c r="H93" s="41"/>
      <c r="I93" s="49" t="s">
        <v>0</v>
      </c>
      <c r="J93" s="49"/>
      <c r="K93" s="41"/>
      <c r="L93" s="49" t="s">
        <v>1</v>
      </c>
      <c r="M93" s="49"/>
      <c r="N93" s="49" t="s">
        <v>2</v>
      </c>
      <c r="O93" s="49"/>
      <c r="P93" s="40"/>
      <c r="Q93" s="41"/>
      <c r="R93" s="47" t="s">
        <v>24</v>
      </c>
      <c r="S93" s="47"/>
      <c r="T93" s="41"/>
      <c r="U93" s="49" t="s">
        <v>20</v>
      </c>
      <c r="V93" s="49"/>
      <c r="W93" s="49" t="s">
        <v>25</v>
      </c>
      <c r="X93" s="49"/>
      <c r="Y93" s="50" t="s">
        <v>16</v>
      </c>
      <c r="Z93" s="50"/>
      <c r="AA93" s="42"/>
      <c r="AB93" s="42"/>
    </row>
    <row r="94" spans="1:29" ht="28.5" customHeight="1" x14ac:dyDescent="0.35">
      <c r="A94" s="43" t="s">
        <v>7</v>
      </c>
      <c r="C94" s="43"/>
      <c r="D94" s="43"/>
      <c r="E94" s="43"/>
      <c r="F94" s="48" t="s">
        <v>15</v>
      </c>
      <c r="G94" s="48"/>
      <c r="H94" s="48"/>
      <c r="I94" s="48" t="s">
        <v>3</v>
      </c>
      <c r="J94" s="48"/>
      <c r="K94" s="40"/>
      <c r="L94" s="48" t="s">
        <v>4</v>
      </c>
      <c r="M94" s="48"/>
      <c r="N94" s="48" t="s">
        <v>3</v>
      </c>
      <c r="O94" s="48"/>
      <c r="P94" s="48" t="s">
        <v>21</v>
      </c>
      <c r="Q94" s="48"/>
      <c r="R94" s="47" t="s">
        <v>5</v>
      </c>
      <c r="S94" s="47"/>
      <c r="T94" s="41"/>
      <c r="U94" s="49"/>
      <c r="V94" s="49"/>
      <c r="W94" s="50" t="s">
        <v>26</v>
      </c>
      <c r="X94" s="50"/>
      <c r="Y94" s="50" t="s">
        <v>9</v>
      </c>
      <c r="Z94" s="50"/>
      <c r="AA94" s="50" t="s">
        <v>22</v>
      </c>
      <c r="AB94" s="50"/>
    </row>
    <row r="95" spans="1:29" ht="28.5" customHeight="1" x14ac:dyDescent="0.35">
      <c r="A95" s="8">
        <v>1</v>
      </c>
      <c r="B95" s="18">
        <v>760</v>
      </c>
      <c r="C95" s="18" t="s">
        <v>161</v>
      </c>
      <c r="D95" s="18" t="s">
        <v>45</v>
      </c>
      <c r="E95" s="18" t="s">
        <v>125</v>
      </c>
      <c r="F95" s="22">
        <v>11.61</v>
      </c>
      <c r="G95" s="22" t="s">
        <v>181</v>
      </c>
      <c r="H95" s="33">
        <v>730</v>
      </c>
      <c r="I95" s="2">
        <v>6.4</v>
      </c>
      <c r="J95" s="2" t="s">
        <v>187</v>
      </c>
      <c r="K95" s="33">
        <v>675</v>
      </c>
      <c r="L95" s="2">
        <v>11.57</v>
      </c>
      <c r="M95" s="33">
        <v>580</v>
      </c>
      <c r="N95" s="2">
        <v>1.89</v>
      </c>
      <c r="O95" s="33">
        <v>705</v>
      </c>
      <c r="P95" s="2">
        <v>52.39</v>
      </c>
      <c r="Q95" s="33">
        <v>708</v>
      </c>
      <c r="R95" s="4">
        <v>15.46</v>
      </c>
      <c r="S95" s="4" t="s">
        <v>186</v>
      </c>
      <c r="T95" s="33">
        <v>795</v>
      </c>
      <c r="U95" s="2">
        <v>38.200000000000003</v>
      </c>
      <c r="V95" s="33">
        <v>628</v>
      </c>
      <c r="W95" s="2">
        <v>4.2</v>
      </c>
      <c r="X95" s="33">
        <v>673</v>
      </c>
      <c r="Y95" s="2">
        <v>40.880000000000003</v>
      </c>
      <c r="Z95" s="36">
        <v>455</v>
      </c>
      <c r="AA95" s="27" t="s">
        <v>262</v>
      </c>
      <c r="AB95" s="36">
        <v>647</v>
      </c>
      <c r="AC95" s="32">
        <f>SUM(H95+K95+M95+O95+Q95+T95+V95+X95+Z95+AB95)</f>
        <v>6596</v>
      </c>
    </row>
    <row r="96" spans="1:29" ht="28.5" customHeight="1" x14ac:dyDescent="0.35">
      <c r="A96" s="8">
        <v>2</v>
      </c>
      <c r="B96" s="18">
        <v>785</v>
      </c>
      <c r="C96" s="18" t="s">
        <v>162</v>
      </c>
      <c r="D96" s="18" t="s">
        <v>163</v>
      </c>
      <c r="E96" s="18" t="s">
        <v>12</v>
      </c>
      <c r="F96" s="22">
        <v>11.19</v>
      </c>
      <c r="G96" s="22" t="s">
        <v>181</v>
      </c>
      <c r="H96" s="33">
        <v>819</v>
      </c>
      <c r="I96" s="2">
        <v>6.45</v>
      </c>
      <c r="J96" s="2" t="s">
        <v>182</v>
      </c>
      <c r="K96" s="33">
        <v>686</v>
      </c>
      <c r="L96" s="2">
        <v>14.46</v>
      </c>
      <c r="M96" s="33">
        <v>757</v>
      </c>
      <c r="N96" s="2">
        <v>1.68</v>
      </c>
      <c r="O96" s="33">
        <v>528</v>
      </c>
      <c r="P96" s="2">
        <v>51.33</v>
      </c>
      <c r="Q96" s="33">
        <v>754</v>
      </c>
      <c r="R96" s="2">
        <v>15.3</v>
      </c>
      <c r="S96" s="4" t="s">
        <v>186</v>
      </c>
      <c r="T96" s="33">
        <v>814</v>
      </c>
      <c r="U96" s="4">
        <v>28.48</v>
      </c>
      <c r="V96" s="33">
        <v>435</v>
      </c>
      <c r="W96" s="2">
        <v>2.9</v>
      </c>
      <c r="X96" s="33">
        <v>333</v>
      </c>
      <c r="Y96" s="2">
        <v>46.92</v>
      </c>
      <c r="Z96" s="36">
        <v>543</v>
      </c>
      <c r="AA96" s="27" t="s">
        <v>263</v>
      </c>
      <c r="AB96" s="36">
        <v>559</v>
      </c>
      <c r="AC96" s="32">
        <f>SUM(H96+K96+M96+O96+Q96+T96+V96+X96+Z96+AB96)</f>
        <v>6228</v>
      </c>
    </row>
    <row r="97" spans="1:29" ht="28.5" customHeight="1" x14ac:dyDescent="0.35">
      <c r="F97" s="16"/>
      <c r="G97" s="16"/>
      <c r="H97" s="4"/>
      <c r="I97" s="16"/>
      <c r="J97" s="4"/>
      <c r="K97" s="16"/>
      <c r="L97" s="4"/>
      <c r="M97" s="2" t="s">
        <v>51</v>
      </c>
      <c r="N97" s="4"/>
      <c r="O97" s="2"/>
      <c r="P97" s="4"/>
      <c r="Q97" s="4"/>
      <c r="U97" s="4" t="s">
        <v>43</v>
      </c>
      <c r="V97" s="5"/>
      <c r="W97" s="26"/>
      <c r="X97" s="5"/>
      <c r="AB97" s="1"/>
    </row>
    <row r="98" spans="1:29" ht="28.5" customHeight="1" x14ac:dyDescent="0.35">
      <c r="O98" s="2"/>
      <c r="P98" s="4"/>
      <c r="Q98" s="4"/>
      <c r="T98" s="5"/>
      <c r="U98" s="4"/>
      <c r="V98" s="5"/>
      <c r="W98" s="4"/>
      <c r="X98" s="5"/>
      <c r="AB98" s="1"/>
    </row>
    <row r="99" spans="1:29" ht="28.5" customHeight="1" x14ac:dyDescent="0.35">
      <c r="B99" s="43"/>
      <c r="C99" s="17" t="s">
        <v>28</v>
      </c>
      <c r="D99" s="17"/>
      <c r="E99" s="43"/>
      <c r="F99" s="40"/>
      <c r="G99" s="40"/>
      <c r="I99" s="40"/>
      <c r="K99" s="40"/>
      <c r="M99" s="40"/>
      <c r="O99" s="40"/>
      <c r="P99" s="41"/>
      <c r="Q99" s="41"/>
      <c r="R99" s="41"/>
      <c r="S99" s="41"/>
      <c r="T99" s="42"/>
      <c r="U99" s="41"/>
      <c r="V99" s="42"/>
      <c r="W99" s="41"/>
      <c r="X99" s="42"/>
      <c r="Y99" s="42"/>
      <c r="Z99" s="42"/>
      <c r="AA99" s="42"/>
      <c r="AB99" s="1"/>
    </row>
    <row r="100" spans="1:29" ht="28.5" customHeight="1" x14ac:dyDescent="0.35">
      <c r="B100" s="43"/>
      <c r="C100" s="43"/>
      <c r="D100" s="43"/>
      <c r="E100" s="43"/>
      <c r="F100" s="40"/>
      <c r="G100" s="40"/>
      <c r="H100" s="41"/>
      <c r="I100" s="49" t="s">
        <v>0</v>
      </c>
      <c r="J100" s="49"/>
      <c r="K100" s="41"/>
      <c r="L100" s="49" t="s">
        <v>1</v>
      </c>
      <c r="M100" s="49"/>
      <c r="N100" s="49" t="s">
        <v>2</v>
      </c>
      <c r="O100" s="49"/>
      <c r="P100" s="40"/>
      <c r="Q100" s="41"/>
      <c r="R100" s="47" t="s">
        <v>24</v>
      </c>
      <c r="S100" s="47"/>
      <c r="T100" s="41"/>
      <c r="U100" s="49" t="s">
        <v>20</v>
      </c>
      <c r="V100" s="49"/>
      <c r="W100" s="49" t="s">
        <v>25</v>
      </c>
      <c r="X100" s="49"/>
      <c r="Y100" s="50" t="s">
        <v>16</v>
      </c>
      <c r="Z100" s="50"/>
      <c r="AA100" s="42"/>
      <c r="AB100" s="42"/>
    </row>
    <row r="101" spans="1:29" ht="28.5" customHeight="1" x14ac:dyDescent="0.35">
      <c r="A101" s="43" t="s">
        <v>7</v>
      </c>
      <c r="B101" s="43"/>
      <c r="C101" s="43"/>
      <c r="D101" s="43"/>
      <c r="E101" s="43"/>
      <c r="F101" s="48" t="s">
        <v>15</v>
      </c>
      <c r="G101" s="48"/>
      <c r="H101" s="48"/>
      <c r="I101" s="48" t="s">
        <v>3</v>
      </c>
      <c r="J101" s="48"/>
      <c r="K101" s="40"/>
      <c r="L101" s="48" t="s">
        <v>4</v>
      </c>
      <c r="M101" s="48"/>
      <c r="N101" s="48" t="s">
        <v>3</v>
      </c>
      <c r="O101" s="48"/>
      <c r="P101" s="48" t="s">
        <v>21</v>
      </c>
      <c r="Q101" s="48"/>
      <c r="R101" s="47" t="s">
        <v>5</v>
      </c>
      <c r="S101" s="47"/>
      <c r="T101" s="41"/>
      <c r="U101" s="49"/>
      <c r="V101" s="49"/>
      <c r="W101" s="50" t="s">
        <v>26</v>
      </c>
      <c r="X101" s="50"/>
      <c r="Y101" s="50" t="s">
        <v>9</v>
      </c>
      <c r="Z101" s="50"/>
      <c r="AA101" s="50" t="s">
        <v>22</v>
      </c>
      <c r="AB101" s="50"/>
    </row>
    <row r="102" spans="1:29" ht="28.5" customHeight="1" x14ac:dyDescent="0.35">
      <c r="A102" s="8">
        <v>1</v>
      </c>
      <c r="B102" s="18">
        <v>731</v>
      </c>
      <c r="C102" s="18" t="s">
        <v>171</v>
      </c>
      <c r="D102" s="18" t="s">
        <v>172</v>
      </c>
      <c r="E102" s="18" t="s">
        <v>173</v>
      </c>
      <c r="F102" s="22">
        <v>11.63</v>
      </c>
      <c r="G102" s="22" t="s">
        <v>181</v>
      </c>
      <c r="H102" s="33">
        <v>725</v>
      </c>
      <c r="I102" s="2">
        <v>6.38</v>
      </c>
      <c r="J102" s="2" t="s">
        <v>188</v>
      </c>
      <c r="K102" s="33">
        <v>670</v>
      </c>
      <c r="L102" s="2">
        <v>11.57</v>
      </c>
      <c r="M102" s="33">
        <v>580</v>
      </c>
      <c r="N102" s="4">
        <v>1.77</v>
      </c>
      <c r="O102" s="29">
        <v>602</v>
      </c>
      <c r="P102" s="2">
        <v>50.67</v>
      </c>
      <c r="Q102" s="33">
        <v>784</v>
      </c>
      <c r="R102" s="2">
        <v>17.3</v>
      </c>
      <c r="S102" s="4" t="s">
        <v>186</v>
      </c>
      <c r="T102" s="33">
        <v>593</v>
      </c>
      <c r="U102" s="2">
        <v>30.2</v>
      </c>
      <c r="V102" s="33">
        <v>468</v>
      </c>
      <c r="W102" s="2">
        <v>3.5</v>
      </c>
      <c r="X102" s="33">
        <v>482</v>
      </c>
      <c r="Y102" s="2">
        <v>42.61</v>
      </c>
      <c r="Z102" s="36">
        <v>480</v>
      </c>
      <c r="AA102" s="27" t="s">
        <v>261</v>
      </c>
      <c r="AB102" s="36">
        <v>705</v>
      </c>
      <c r="AC102" s="32">
        <f>SUM(H102+K102+M102+O102+Q102+T102+V102+X102+Z102+AB102)</f>
        <v>6089</v>
      </c>
    </row>
    <row r="103" spans="1:29" ht="28.5" customHeight="1" x14ac:dyDescent="0.35">
      <c r="A103" s="8">
        <v>2</v>
      </c>
      <c r="B103" s="18">
        <v>736</v>
      </c>
      <c r="C103" s="18" t="s">
        <v>174</v>
      </c>
      <c r="D103" s="18" t="s">
        <v>175</v>
      </c>
      <c r="E103" s="18" t="s">
        <v>176</v>
      </c>
      <c r="F103" s="22">
        <v>11.43</v>
      </c>
      <c r="G103" s="22" t="s">
        <v>181</v>
      </c>
      <c r="H103" s="33">
        <v>767</v>
      </c>
      <c r="I103" s="2">
        <v>6.6390000000000002</v>
      </c>
      <c r="J103" s="2" t="s">
        <v>189</v>
      </c>
      <c r="K103" s="33">
        <v>741</v>
      </c>
      <c r="L103" s="2">
        <v>9.9499999999999993</v>
      </c>
      <c r="M103" s="33">
        <v>483</v>
      </c>
      <c r="N103" s="2">
        <v>1.74</v>
      </c>
      <c r="O103" s="33">
        <v>577</v>
      </c>
      <c r="P103" s="2">
        <v>59.09</v>
      </c>
      <c r="Q103" s="33">
        <v>445</v>
      </c>
      <c r="R103" s="4">
        <v>16.55</v>
      </c>
      <c r="S103" s="4" t="s">
        <v>186</v>
      </c>
      <c r="T103" s="33">
        <v>672</v>
      </c>
      <c r="U103" s="4">
        <v>33.840000000000003</v>
      </c>
      <c r="V103" s="33">
        <v>541</v>
      </c>
      <c r="W103" s="2">
        <v>4.2</v>
      </c>
      <c r="X103" s="33">
        <v>673</v>
      </c>
      <c r="Y103" s="2">
        <v>31.82</v>
      </c>
      <c r="Z103" s="36">
        <v>325</v>
      </c>
      <c r="AA103" s="27" t="s">
        <v>266</v>
      </c>
      <c r="AB103" s="36">
        <v>374</v>
      </c>
      <c r="AC103" s="32">
        <f>SUM(H103+K103+M103+O103+Q103+T103+V103+X103+Z103+AB103)</f>
        <v>5598</v>
      </c>
    </row>
    <row r="104" spans="1:29" ht="28.5" customHeight="1" x14ac:dyDescent="0.35">
      <c r="A104" s="8">
        <v>3</v>
      </c>
      <c r="B104" s="18">
        <v>778</v>
      </c>
      <c r="C104" s="18" t="s">
        <v>177</v>
      </c>
      <c r="D104" s="18" t="s">
        <v>170</v>
      </c>
      <c r="E104" s="18" t="s">
        <v>178</v>
      </c>
      <c r="F104" s="22">
        <v>12.02</v>
      </c>
      <c r="G104" s="22" t="s">
        <v>181</v>
      </c>
      <c r="H104" s="33">
        <v>647</v>
      </c>
      <c r="I104" s="2">
        <v>5.742</v>
      </c>
      <c r="J104" s="2" t="s">
        <v>187</v>
      </c>
      <c r="K104" s="33">
        <v>527</v>
      </c>
      <c r="L104" s="2">
        <v>9.44</v>
      </c>
      <c r="M104" s="33">
        <v>452</v>
      </c>
      <c r="N104" s="4">
        <v>1.71</v>
      </c>
      <c r="O104" s="29">
        <v>552</v>
      </c>
      <c r="P104" s="2">
        <v>53.88</v>
      </c>
      <c r="Q104" s="33">
        <v>645</v>
      </c>
      <c r="R104" s="4">
        <v>21.74</v>
      </c>
      <c r="S104" s="4" t="s">
        <v>186</v>
      </c>
      <c r="T104" s="33">
        <v>225</v>
      </c>
      <c r="U104" s="4">
        <v>17.53</v>
      </c>
      <c r="V104" s="33">
        <v>226</v>
      </c>
      <c r="W104" s="2" t="s">
        <v>185</v>
      </c>
      <c r="X104" s="33"/>
      <c r="Y104" s="2">
        <v>36.020000000000003</v>
      </c>
      <c r="Z104" s="36">
        <v>385</v>
      </c>
      <c r="AA104" s="27" t="s">
        <v>265</v>
      </c>
      <c r="AB104" s="36">
        <v>472</v>
      </c>
      <c r="AC104" s="32">
        <f>SUM(H104+K104+M104+O104+Q104+T104+V104+X104+Z104+AB104)</f>
        <v>4131</v>
      </c>
    </row>
    <row r="105" spans="1:29" ht="28.5" customHeight="1" x14ac:dyDescent="0.35">
      <c r="A105" s="8">
        <v>4</v>
      </c>
      <c r="B105" s="18">
        <v>694</v>
      </c>
      <c r="C105" s="18" t="s">
        <v>169</v>
      </c>
      <c r="D105" s="18" t="s">
        <v>170</v>
      </c>
      <c r="E105" s="18" t="s">
        <v>66</v>
      </c>
      <c r="F105" s="22">
        <v>12.84</v>
      </c>
      <c r="G105" s="22" t="s">
        <v>181</v>
      </c>
      <c r="H105" s="33">
        <v>495</v>
      </c>
      <c r="I105" s="2">
        <v>5.0999999999999996</v>
      </c>
      <c r="J105" s="2" t="s">
        <v>186</v>
      </c>
      <c r="K105" s="33">
        <v>402</v>
      </c>
      <c r="L105" s="2">
        <v>6.58</v>
      </c>
      <c r="M105" s="33">
        <v>283</v>
      </c>
      <c r="N105" s="2">
        <v>1.5</v>
      </c>
      <c r="O105" s="29">
        <v>389</v>
      </c>
      <c r="P105" s="2">
        <v>55.01</v>
      </c>
      <c r="Q105" s="33">
        <v>598</v>
      </c>
      <c r="R105" s="4">
        <v>25.36</v>
      </c>
      <c r="S105" s="4" t="s">
        <v>186</v>
      </c>
      <c r="T105" s="33">
        <v>51</v>
      </c>
      <c r="U105" s="4">
        <v>18.41</v>
      </c>
      <c r="V105" s="33">
        <v>242</v>
      </c>
      <c r="W105" s="2" t="s">
        <v>185</v>
      </c>
      <c r="X105" s="33"/>
      <c r="Y105" s="2">
        <v>27.23</v>
      </c>
      <c r="Z105" s="36">
        <v>260</v>
      </c>
      <c r="AA105" s="27" t="s">
        <v>260</v>
      </c>
      <c r="AB105" s="36">
        <v>781</v>
      </c>
      <c r="AC105" s="32">
        <f>SUM(H105+K105+M105+O105+Q105+T105+V105+X105+Z105+AB105)</f>
        <v>3501</v>
      </c>
    </row>
    <row r="106" spans="1:29" ht="28.5" customHeight="1" x14ac:dyDescent="0.35">
      <c r="A106" s="8">
        <v>5</v>
      </c>
      <c r="B106" s="18">
        <v>763</v>
      </c>
      <c r="C106" s="18" t="s">
        <v>84</v>
      </c>
      <c r="D106" s="18" t="s">
        <v>61</v>
      </c>
      <c r="E106" s="18" t="s">
        <v>179</v>
      </c>
      <c r="F106" s="22">
        <v>13.29</v>
      </c>
      <c r="G106" s="22" t="s">
        <v>181</v>
      </c>
      <c r="H106" s="33">
        <v>420</v>
      </c>
      <c r="I106" s="2">
        <v>4.9000000000000004</v>
      </c>
      <c r="J106" s="2" t="s">
        <v>190</v>
      </c>
      <c r="K106" s="33">
        <v>363</v>
      </c>
      <c r="L106" s="2">
        <v>9.57</v>
      </c>
      <c r="M106" s="33">
        <v>460</v>
      </c>
      <c r="N106" s="2">
        <v>1.4</v>
      </c>
      <c r="O106" s="29">
        <v>317</v>
      </c>
      <c r="P106" s="2" t="s">
        <v>203</v>
      </c>
      <c r="Q106" s="33"/>
      <c r="T106" s="33"/>
      <c r="U106" s="4"/>
      <c r="V106" s="33"/>
      <c r="W106" s="2"/>
      <c r="X106" s="33"/>
      <c r="Y106" s="2"/>
      <c r="Z106" s="36"/>
      <c r="AA106" s="27"/>
      <c r="AB106" s="36"/>
      <c r="AC106" s="32"/>
    </row>
    <row r="107" spans="1:29" ht="28.5" customHeight="1" x14ac:dyDescent="0.35">
      <c r="B107" s="38"/>
      <c r="C107" s="18"/>
      <c r="D107" s="18"/>
      <c r="E107" s="18"/>
      <c r="F107" s="22"/>
      <c r="G107" s="22"/>
      <c r="H107" s="33"/>
      <c r="J107" s="2"/>
      <c r="K107" s="33"/>
      <c r="L107" s="2"/>
      <c r="M107" s="33"/>
      <c r="N107" s="4"/>
      <c r="O107" s="29"/>
      <c r="P107" s="2"/>
      <c r="Q107" s="33"/>
      <c r="T107" s="33"/>
      <c r="U107" s="4"/>
      <c r="V107" s="33"/>
      <c r="W107" s="2"/>
      <c r="X107" s="33"/>
      <c r="Y107" s="2"/>
      <c r="Z107" s="36"/>
      <c r="AA107" s="27"/>
      <c r="AB107" s="36"/>
      <c r="AC107" s="32"/>
    </row>
    <row r="108" spans="1:29" ht="28.5" customHeight="1" x14ac:dyDescent="0.35">
      <c r="B108" s="38"/>
      <c r="C108" s="18"/>
      <c r="D108" s="18"/>
      <c r="E108" s="18"/>
      <c r="F108" s="22"/>
      <c r="G108" s="22"/>
      <c r="H108" s="33"/>
      <c r="J108" s="2"/>
      <c r="K108" s="33"/>
      <c r="L108" s="2"/>
      <c r="M108" s="33"/>
      <c r="N108" s="2"/>
      <c r="O108" s="29"/>
      <c r="P108" s="2"/>
      <c r="Q108" s="33"/>
      <c r="T108" s="33"/>
      <c r="U108" s="4"/>
      <c r="V108" s="33"/>
      <c r="W108" s="2"/>
      <c r="X108" s="33"/>
      <c r="Y108" s="2"/>
      <c r="Z108" s="36"/>
      <c r="AA108" s="27"/>
      <c r="AB108" s="36"/>
      <c r="AC108" s="32"/>
    </row>
    <row r="109" spans="1:29" ht="28.5" customHeight="1" x14ac:dyDescent="0.35">
      <c r="N109" s="4"/>
    </row>
  </sheetData>
  <sortState ref="B93:X95">
    <sortCondition descending="1" ref="X93:X95"/>
  </sortState>
  <mergeCells count="101">
    <mergeCell ref="F86:G86"/>
    <mergeCell ref="H85:I85"/>
    <mergeCell ref="H86:I86"/>
    <mergeCell ref="L85:M85"/>
    <mergeCell ref="L86:M86"/>
    <mergeCell ref="J86:K86"/>
    <mergeCell ref="I79:J79"/>
    <mergeCell ref="K79:L79"/>
    <mergeCell ref="A4:B4"/>
    <mergeCell ref="F79:H79"/>
    <mergeCell ref="K69:L69"/>
    <mergeCell ref="M79:O79"/>
    <mergeCell ref="I3:J3"/>
    <mergeCell ref="N3:O3"/>
    <mergeCell ref="K2:L2"/>
    <mergeCell ref="N4:O4"/>
    <mergeCell ref="K3:L3"/>
    <mergeCell ref="K4:L4"/>
    <mergeCell ref="F70:H70"/>
    <mergeCell ref="F85:G85"/>
    <mergeCell ref="Y100:Z100"/>
    <mergeCell ref="L100:M100"/>
    <mergeCell ref="P4:Q4"/>
    <mergeCell ref="F36:H36"/>
    <mergeCell ref="F35:H35"/>
    <mergeCell ref="I35:J35"/>
    <mergeCell ref="I36:J36"/>
    <mergeCell ref="K35:L35"/>
    <mergeCell ref="K36:L36"/>
    <mergeCell ref="N35:O35"/>
    <mergeCell ref="N36:O36"/>
    <mergeCell ref="P35:Q35"/>
    <mergeCell ref="Y94:Z94"/>
    <mergeCell ref="P94:Q94"/>
    <mergeCell ref="U100:V101"/>
    <mergeCell ref="W100:X100"/>
    <mergeCell ref="W101:X101"/>
    <mergeCell ref="T85:U85"/>
    <mergeCell ref="AA101:AB101"/>
    <mergeCell ref="AA94:AB94"/>
    <mergeCell ref="U70:V70"/>
    <mergeCell ref="V86:W86"/>
    <mergeCell ref="W94:X94"/>
    <mergeCell ref="L101:M101"/>
    <mergeCell ref="N100:O100"/>
    <mergeCell ref="N101:O101"/>
    <mergeCell ref="K70:L70"/>
    <mergeCell ref="P70:Q70"/>
    <mergeCell ref="S70:T70"/>
    <mergeCell ref="L93:M93"/>
    <mergeCell ref="L94:M94"/>
    <mergeCell ref="K78:L78"/>
    <mergeCell ref="Y101:Z101"/>
    <mergeCell ref="T86:U86"/>
    <mergeCell ref="U93:V94"/>
    <mergeCell ref="W93:X93"/>
    <mergeCell ref="O85:Q85"/>
    <mergeCell ref="O86:Q86"/>
    <mergeCell ref="Y93:Z93"/>
    <mergeCell ref="N93:O93"/>
    <mergeCell ref="P101:Q101"/>
    <mergeCell ref="P69:Q69"/>
    <mergeCell ref="P50:Q50"/>
    <mergeCell ref="F101:H101"/>
    <mergeCell ref="P51:Q51"/>
    <mergeCell ref="F51:H51"/>
    <mergeCell ref="N94:O94"/>
    <mergeCell ref="I100:J100"/>
    <mergeCell ref="I101:J101"/>
    <mergeCell ref="F50:H50"/>
    <mergeCell ref="I51:J51"/>
    <mergeCell ref="I70:J70"/>
    <mergeCell ref="I69:J69"/>
    <mergeCell ref="F94:H94"/>
    <mergeCell ref="I93:J93"/>
    <mergeCell ref="I94:J94"/>
    <mergeCell ref="F78:H78"/>
    <mergeCell ref="I78:J78"/>
    <mergeCell ref="P79:Q79"/>
    <mergeCell ref="S79:T79"/>
    <mergeCell ref="U79:V79"/>
    <mergeCell ref="I50:J50"/>
    <mergeCell ref="K50:L50"/>
    <mergeCell ref="N50:O50"/>
    <mergeCell ref="I17:J17"/>
    <mergeCell ref="F16:H16"/>
    <mergeCell ref="I16:J16"/>
    <mergeCell ref="F17:H17"/>
    <mergeCell ref="K17:L17"/>
    <mergeCell ref="P17:Q17"/>
    <mergeCell ref="S69:T69"/>
    <mergeCell ref="S78:T78"/>
    <mergeCell ref="M70:O70"/>
    <mergeCell ref="K51:L51"/>
    <mergeCell ref="N51:O51"/>
    <mergeCell ref="P78:Q78"/>
    <mergeCell ref="P36:Q36"/>
    <mergeCell ref="P16:Q16"/>
    <mergeCell ref="K16:L16"/>
    <mergeCell ref="N16:O16"/>
    <mergeCell ref="N17:O17"/>
  </mergeCells>
  <phoneticPr fontId="0" type="noConversion"/>
  <pageMargins left="0.75" right="0.75" top="1" bottom="1" header="0.5" footer="0.5"/>
  <pageSetup paperSize="9" scale="27" fitToHeight="0" orientation="landscape" horizontalDpi="4294967293" verticalDpi="4294967293" r:id="rId1"/>
  <headerFooter alignWithMargins="0"/>
  <rowBreaks count="3" manualBreakCount="3">
    <brk id="14" max="16383" man="1"/>
    <brk id="67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johnt.glover441@gmail.com</dc:creator>
  <cp:lastModifiedBy>Shauna Bratten</cp:lastModifiedBy>
  <cp:lastPrinted>2018-08-26T11:58:32Z</cp:lastPrinted>
  <dcterms:created xsi:type="dcterms:W3CDTF">2016-08-13T14:05:40Z</dcterms:created>
  <dcterms:modified xsi:type="dcterms:W3CDTF">2020-09-27T17:36:05Z</dcterms:modified>
</cp:coreProperties>
</file>