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338449\Desktop\clare\"/>
    </mc:Choice>
  </mc:AlternateContent>
  <bookViews>
    <workbookView xWindow="0" yWindow="0" windowWidth="28800" windowHeight="12435" activeTab="2"/>
  </bookViews>
  <sheets>
    <sheet name="P5" sheetId="1" r:id="rId1"/>
    <sheet name="P6" sheetId="2" r:id="rId2"/>
    <sheet name="P7" sheetId="3" r:id="rId3"/>
  </sheets>
  <externalReferences>
    <externalReference r:id="rId4"/>
  </externalReferences>
  <definedNames>
    <definedName name="Entries">[1]Entries!$A$6:$C$361</definedName>
    <definedName name="Entry">[1]Entries!$A$6:$C$156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6" i="3" l="1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6" i="3"/>
  <c r="D116" i="3"/>
  <c r="E115" i="3"/>
  <c r="D115" i="3"/>
  <c r="E114" i="3"/>
  <c r="D114" i="3"/>
  <c r="E113" i="3"/>
  <c r="D113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4" i="3"/>
  <c r="D104" i="3"/>
  <c r="E103" i="3"/>
  <c r="D103" i="3"/>
  <c r="E102" i="3"/>
  <c r="D102" i="3"/>
  <c r="E101" i="3"/>
  <c r="D101" i="3"/>
  <c r="P100" i="3"/>
  <c r="O100" i="3"/>
  <c r="N100" i="3"/>
  <c r="M100" i="3"/>
  <c r="E100" i="3"/>
  <c r="D100" i="3"/>
  <c r="P99" i="3"/>
  <c r="O99" i="3"/>
  <c r="N99" i="3"/>
  <c r="M99" i="3"/>
  <c r="E99" i="3"/>
  <c r="D99" i="3"/>
  <c r="P98" i="3"/>
  <c r="O98" i="3"/>
  <c r="N98" i="3"/>
  <c r="M98" i="3"/>
  <c r="D98" i="3"/>
  <c r="P97" i="3"/>
  <c r="O97" i="3"/>
  <c r="N97" i="3"/>
  <c r="M97" i="3"/>
  <c r="E97" i="3"/>
  <c r="D97" i="3"/>
  <c r="P96" i="3"/>
  <c r="O96" i="3"/>
  <c r="N96" i="3"/>
  <c r="M96" i="3"/>
  <c r="E96" i="3"/>
  <c r="D96" i="3"/>
  <c r="P95" i="3"/>
  <c r="O95" i="3"/>
  <c r="N95" i="3"/>
  <c r="M95" i="3"/>
  <c r="E95" i="3"/>
  <c r="D95" i="3"/>
  <c r="P94" i="3"/>
  <c r="O94" i="3"/>
  <c r="N94" i="3"/>
  <c r="M94" i="3"/>
  <c r="E94" i="3"/>
  <c r="D94" i="3"/>
  <c r="P93" i="3"/>
  <c r="O93" i="3"/>
  <c r="N93" i="3"/>
  <c r="M93" i="3"/>
  <c r="E93" i="3"/>
  <c r="D93" i="3"/>
  <c r="P92" i="3"/>
  <c r="O92" i="3"/>
  <c r="N92" i="3"/>
  <c r="M92" i="3"/>
  <c r="P91" i="3"/>
  <c r="O91" i="3"/>
  <c r="N91" i="3"/>
  <c r="M91" i="3"/>
  <c r="E91" i="3"/>
  <c r="D91" i="3"/>
  <c r="P90" i="3"/>
  <c r="O90" i="3"/>
  <c r="N90" i="3"/>
  <c r="M90" i="3"/>
  <c r="E90" i="3"/>
  <c r="D90" i="3"/>
  <c r="P89" i="3"/>
  <c r="O89" i="3"/>
  <c r="N89" i="3"/>
  <c r="M89" i="3"/>
  <c r="E89" i="3"/>
  <c r="D89" i="3"/>
  <c r="P88" i="3"/>
  <c r="O88" i="3"/>
  <c r="N88" i="3"/>
  <c r="M88" i="3"/>
  <c r="E88" i="3"/>
  <c r="D88" i="3"/>
  <c r="P87" i="3"/>
  <c r="O87" i="3"/>
  <c r="N87" i="3"/>
  <c r="M87" i="3"/>
  <c r="E87" i="3"/>
  <c r="D87" i="3"/>
  <c r="P86" i="3"/>
  <c r="O86" i="3"/>
  <c r="N86" i="3"/>
  <c r="M86" i="3"/>
  <c r="E86" i="3"/>
  <c r="D86" i="3"/>
  <c r="P85" i="3"/>
  <c r="O85" i="3"/>
  <c r="N85" i="3"/>
  <c r="M85" i="3"/>
  <c r="D85" i="3"/>
  <c r="P84" i="3"/>
  <c r="O84" i="3"/>
  <c r="N84" i="3"/>
  <c r="M84" i="3"/>
  <c r="E84" i="3"/>
  <c r="D84" i="3"/>
  <c r="P83" i="3"/>
  <c r="O83" i="3"/>
  <c r="N83" i="3"/>
  <c r="M83" i="3"/>
  <c r="E83" i="3"/>
  <c r="D83" i="3"/>
  <c r="P82" i="3"/>
  <c r="O82" i="3"/>
  <c r="N82" i="3"/>
  <c r="M82" i="3"/>
  <c r="E82" i="3"/>
  <c r="D82" i="3"/>
  <c r="P81" i="3"/>
  <c r="O81" i="3"/>
  <c r="N81" i="3"/>
  <c r="M81" i="3"/>
  <c r="E81" i="3"/>
  <c r="D81" i="3"/>
  <c r="P80" i="3"/>
  <c r="O80" i="3"/>
  <c r="N80" i="3"/>
  <c r="M80" i="3"/>
  <c r="E80" i="3"/>
  <c r="D80" i="3"/>
  <c r="P79" i="3"/>
  <c r="O79" i="3"/>
  <c r="N79" i="3"/>
  <c r="M79" i="3"/>
  <c r="E79" i="3"/>
  <c r="D79" i="3"/>
  <c r="P78" i="3"/>
  <c r="O78" i="3"/>
  <c r="N78" i="3"/>
  <c r="M78" i="3"/>
  <c r="P77" i="3"/>
  <c r="O77" i="3"/>
  <c r="N77" i="3"/>
  <c r="M77" i="3"/>
  <c r="E77" i="3"/>
  <c r="D77" i="3"/>
  <c r="P76" i="3"/>
  <c r="O76" i="3"/>
  <c r="N76" i="3"/>
  <c r="M76" i="3"/>
  <c r="E76" i="3"/>
  <c r="D76" i="3"/>
  <c r="P75" i="3"/>
  <c r="O75" i="3"/>
  <c r="N75" i="3"/>
  <c r="M75" i="3"/>
  <c r="E75" i="3"/>
  <c r="D75" i="3"/>
  <c r="P74" i="3"/>
  <c r="O74" i="3"/>
  <c r="N74" i="3"/>
  <c r="M74" i="3"/>
  <c r="E74" i="3"/>
  <c r="D74" i="3"/>
  <c r="P73" i="3"/>
  <c r="O73" i="3"/>
  <c r="N73" i="3"/>
  <c r="M73" i="3"/>
  <c r="E73" i="3"/>
  <c r="D73" i="3"/>
  <c r="P72" i="3"/>
  <c r="O72" i="3"/>
  <c r="N72" i="3"/>
  <c r="M72" i="3"/>
  <c r="D72" i="3"/>
  <c r="P71" i="3"/>
  <c r="O71" i="3"/>
  <c r="N71" i="3"/>
  <c r="M71" i="3"/>
  <c r="D71" i="3"/>
  <c r="P70" i="3"/>
  <c r="O70" i="3"/>
  <c r="N70" i="3"/>
  <c r="M70" i="3"/>
  <c r="E70" i="3"/>
  <c r="D70" i="3"/>
  <c r="P69" i="3"/>
  <c r="O69" i="3"/>
  <c r="N69" i="3"/>
  <c r="M69" i="3"/>
  <c r="E69" i="3"/>
  <c r="D69" i="3"/>
  <c r="P68" i="3"/>
  <c r="O68" i="3"/>
  <c r="N68" i="3"/>
  <c r="M68" i="3"/>
  <c r="D68" i="3"/>
  <c r="P67" i="3"/>
  <c r="O67" i="3"/>
  <c r="N67" i="3"/>
  <c r="M67" i="3"/>
  <c r="E67" i="3"/>
  <c r="D67" i="3"/>
  <c r="P66" i="3"/>
  <c r="O66" i="3"/>
  <c r="N66" i="3"/>
  <c r="M66" i="3"/>
  <c r="E66" i="3"/>
  <c r="D66" i="3"/>
  <c r="P65" i="3"/>
  <c r="O65" i="3"/>
  <c r="N65" i="3"/>
  <c r="M65" i="3"/>
  <c r="E65" i="3"/>
  <c r="D65" i="3"/>
  <c r="P64" i="3"/>
  <c r="O64" i="3"/>
  <c r="N64" i="3"/>
  <c r="M64" i="3"/>
  <c r="E64" i="3"/>
  <c r="D64" i="3"/>
  <c r="P63" i="3"/>
  <c r="O63" i="3"/>
  <c r="N63" i="3"/>
  <c r="M63" i="3"/>
  <c r="P62" i="3"/>
  <c r="O62" i="3"/>
  <c r="N62" i="3"/>
  <c r="M62" i="3"/>
  <c r="P61" i="3"/>
  <c r="O61" i="3"/>
  <c r="N61" i="3"/>
  <c r="M61" i="3"/>
  <c r="P60" i="3"/>
  <c r="O60" i="3"/>
  <c r="N60" i="3"/>
  <c r="M60" i="3"/>
  <c r="E60" i="3"/>
  <c r="D60" i="3"/>
  <c r="P59" i="3"/>
  <c r="O59" i="3"/>
  <c r="N59" i="3"/>
  <c r="M59" i="3"/>
  <c r="E59" i="3"/>
  <c r="D59" i="3"/>
  <c r="P58" i="3"/>
  <c r="O58" i="3"/>
  <c r="N58" i="3"/>
  <c r="M58" i="3"/>
  <c r="E58" i="3"/>
  <c r="D58" i="3"/>
  <c r="P57" i="3"/>
  <c r="O57" i="3"/>
  <c r="N57" i="3"/>
  <c r="M57" i="3"/>
  <c r="E57" i="3"/>
  <c r="D57" i="3"/>
  <c r="P56" i="3"/>
  <c r="O56" i="3"/>
  <c r="N56" i="3"/>
  <c r="M56" i="3"/>
  <c r="E56" i="3"/>
  <c r="D56" i="3"/>
  <c r="P55" i="3"/>
  <c r="O55" i="3"/>
  <c r="N55" i="3"/>
  <c r="M55" i="3"/>
  <c r="E55" i="3"/>
  <c r="D55" i="3"/>
  <c r="P54" i="3"/>
  <c r="O54" i="3"/>
  <c r="N54" i="3"/>
  <c r="M54" i="3"/>
  <c r="E54" i="3"/>
  <c r="D54" i="3"/>
  <c r="P53" i="3"/>
  <c r="O53" i="3"/>
  <c r="N53" i="3"/>
  <c r="M53" i="3"/>
  <c r="E53" i="3"/>
  <c r="D53" i="3"/>
  <c r="P52" i="3"/>
  <c r="O52" i="3"/>
  <c r="N52" i="3"/>
  <c r="M52" i="3"/>
  <c r="E52" i="3"/>
  <c r="D52" i="3"/>
  <c r="P51" i="3"/>
  <c r="O51" i="3"/>
  <c r="N51" i="3"/>
  <c r="M51" i="3"/>
  <c r="E51" i="3"/>
  <c r="D51" i="3"/>
  <c r="P50" i="3"/>
  <c r="O50" i="3"/>
  <c r="N50" i="3"/>
  <c r="M50" i="3"/>
  <c r="D50" i="3"/>
  <c r="P49" i="3"/>
  <c r="O49" i="3"/>
  <c r="N49" i="3"/>
  <c r="M49" i="3"/>
  <c r="P48" i="3"/>
  <c r="O48" i="3"/>
  <c r="N48" i="3"/>
  <c r="M48" i="3"/>
  <c r="P47" i="3"/>
  <c r="O47" i="3"/>
  <c r="N47" i="3"/>
  <c r="M47" i="3"/>
  <c r="P46" i="3"/>
  <c r="O46" i="3"/>
  <c r="N46" i="3"/>
  <c r="M46" i="3"/>
  <c r="E46" i="3"/>
  <c r="D46" i="3"/>
  <c r="P45" i="3"/>
  <c r="O45" i="3"/>
  <c r="N45" i="3"/>
  <c r="M45" i="3"/>
  <c r="E45" i="3"/>
  <c r="D45" i="3"/>
  <c r="P44" i="3"/>
  <c r="O44" i="3"/>
  <c r="N44" i="3"/>
  <c r="M44" i="3"/>
  <c r="E44" i="3"/>
  <c r="D44" i="3"/>
  <c r="P43" i="3"/>
  <c r="O43" i="3"/>
  <c r="N43" i="3"/>
  <c r="M43" i="3"/>
  <c r="D43" i="3"/>
  <c r="P42" i="3"/>
  <c r="O42" i="3"/>
  <c r="N42" i="3"/>
  <c r="M42" i="3"/>
  <c r="E42" i="3"/>
  <c r="D42" i="3"/>
  <c r="P41" i="3"/>
  <c r="O41" i="3"/>
  <c r="N41" i="3"/>
  <c r="M41" i="3"/>
  <c r="D41" i="3"/>
  <c r="P37" i="3"/>
  <c r="O37" i="3"/>
  <c r="N37" i="3"/>
  <c r="M37" i="3"/>
  <c r="E37" i="3"/>
  <c r="D37" i="3"/>
  <c r="P36" i="3"/>
  <c r="O36" i="3"/>
  <c r="N36" i="3"/>
  <c r="M36" i="3"/>
  <c r="E36" i="3"/>
  <c r="D36" i="3"/>
  <c r="P35" i="3"/>
  <c r="O35" i="3"/>
  <c r="N35" i="3"/>
  <c r="M35" i="3"/>
  <c r="E35" i="3"/>
  <c r="D35" i="3"/>
  <c r="P34" i="3"/>
  <c r="O34" i="3"/>
  <c r="N34" i="3"/>
  <c r="M34" i="3"/>
  <c r="D34" i="3"/>
  <c r="P33" i="3"/>
  <c r="O33" i="3"/>
  <c r="N33" i="3"/>
  <c r="M33" i="3"/>
  <c r="E33" i="3"/>
  <c r="D33" i="3"/>
  <c r="P32" i="3"/>
  <c r="O32" i="3"/>
  <c r="N32" i="3"/>
  <c r="M32" i="3"/>
  <c r="E32" i="3"/>
  <c r="D32" i="3"/>
  <c r="P31" i="3"/>
  <c r="O31" i="3"/>
  <c r="N31" i="3"/>
  <c r="M31" i="3"/>
  <c r="E31" i="3"/>
  <c r="D31" i="3"/>
  <c r="P30" i="3"/>
  <c r="O30" i="3"/>
  <c r="N30" i="3"/>
  <c r="M30" i="3"/>
  <c r="E30" i="3"/>
  <c r="D30" i="3"/>
  <c r="P26" i="3"/>
  <c r="O26" i="3"/>
  <c r="N26" i="3"/>
  <c r="M26" i="3"/>
  <c r="E26" i="3"/>
  <c r="D26" i="3"/>
  <c r="P25" i="3"/>
  <c r="O25" i="3"/>
  <c r="N25" i="3"/>
  <c r="M25" i="3"/>
  <c r="E25" i="3"/>
  <c r="D25" i="3"/>
  <c r="P24" i="3"/>
  <c r="O24" i="3"/>
  <c r="N24" i="3"/>
  <c r="M24" i="3"/>
  <c r="E24" i="3"/>
  <c r="D24" i="3"/>
  <c r="P23" i="3"/>
  <c r="O23" i="3"/>
  <c r="N23" i="3"/>
  <c r="M23" i="3"/>
  <c r="E23" i="3"/>
  <c r="D23" i="3"/>
  <c r="P22" i="3"/>
  <c r="O22" i="3"/>
  <c r="N22" i="3"/>
  <c r="M22" i="3"/>
  <c r="E22" i="3"/>
  <c r="D22" i="3"/>
  <c r="P21" i="3"/>
  <c r="O21" i="3"/>
  <c r="N21" i="3"/>
  <c r="M21" i="3"/>
  <c r="E21" i="3"/>
  <c r="D21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D127" i="2"/>
  <c r="E126" i="2"/>
  <c r="D126" i="2"/>
  <c r="E125" i="2"/>
  <c r="D125" i="2"/>
  <c r="E124" i="2"/>
  <c r="D124" i="2"/>
  <c r="E122" i="2"/>
  <c r="D122" i="2"/>
  <c r="E121" i="2"/>
  <c r="D121" i="2"/>
  <c r="E120" i="2"/>
  <c r="D120" i="2"/>
  <c r="E119" i="2"/>
  <c r="D119" i="2"/>
  <c r="P118" i="2"/>
  <c r="O118" i="2"/>
  <c r="N118" i="2"/>
  <c r="M118" i="2"/>
  <c r="E118" i="2"/>
  <c r="D118" i="2"/>
  <c r="P117" i="2"/>
  <c r="O117" i="2"/>
  <c r="N117" i="2"/>
  <c r="M117" i="2"/>
  <c r="E117" i="2"/>
  <c r="D117" i="2"/>
  <c r="P116" i="2"/>
  <c r="O116" i="2"/>
  <c r="N116" i="2"/>
  <c r="M116" i="2"/>
  <c r="E116" i="2"/>
  <c r="D116" i="2"/>
  <c r="P115" i="2"/>
  <c r="O115" i="2"/>
  <c r="N115" i="2"/>
  <c r="M115" i="2"/>
  <c r="E115" i="2"/>
  <c r="D115" i="2"/>
  <c r="P114" i="2"/>
  <c r="O114" i="2"/>
  <c r="N114" i="2"/>
  <c r="M114" i="2"/>
  <c r="E114" i="2"/>
  <c r="D114" i="2"/>
  <c r="P113" i="2"/>
  <c r="O113" i="2"/>
  <c r="N113" i="2"/>
  <c r="M113" i="2"/>
  <c r="P112" i="2"/>
  <c r="O112" i="2"/>
  <c r="N112" i="2"/>
  <c r="M112" i="2"/>
  <c r="E112" i="2"/>
  <c r="D112" i="2"/>
  <c r="P111" i="2"/>
  <c r="O111" i="2"/>
  <c r="N111" i="2"/>
  <c r="M111" i="2"/>
  <c r="E111" i="2"/>
  <c r="D111" i="2"/>
  <c r="P110" i="2"/>
  <c r="O110" i="2"/>
  <c r="N110" i="2"/>
  <c r="M110" i="2"/>
  <c r="E110" i="2"/>
  <c r="D110" i="2"/>
  <c r="P109" i="2"/>
  <c r="O109" i="2"/>
  <c r="N109" i="2"/>
  <c r="M109" i="2"/>
  <c r="E109" i="2"/>
  <c r="D109" i="2"/>
  <c r="P108" i="2"/>
  <c r="O108" i="2"/>
  <c r="N108" i="2"/>
  <c r="M108" i="2"/>
  <c r="E108" i="2"/>
  <c r="D108" i="2"/>
  <c r="P107" i="2"/>
  <c r="O107" i="2"/>
  <c r="N107" i="2"/>
  <c r="M107" i="2"/>
  <c r="E107" i="2"/>
  <c r="D107" i="2"/>
  <c r="P106" i="2"/>
  <c r="O106" i="2"/>
  <c r="N106" i="2"/>
  <c r="M106" i="2"/>
  <c r="E106" i="2"/>
  <c r="D106" i="2"/>
  <c r="P105" i="2"/>
  <c r="O105" i="2"/>
  <c r="N105" i="2"/>
  <c r="M105" i="2"/>
  <c r="E105" i="2"/>
  <c r="D105" i="2"/>
  <c r="P104" i="2"/>
  <c r="O104" i="2"/>
  <c r="N104" i="2"/>
  <c r="M104" i="2"/>
  <c r="E104" i="2"/>
  <c r="D104" i="2"/>
  <c r="P103" i="2"/>
  <c r="O103" i="2"/>
  <c r="N103" i="2"/>
  <c r="M103" i="2"/>
  <c r="E103" i="2"/>
  <c r="D103" i="2"/>
  <c r="P102" i="2"/>
  <c r="O102" i="2"/>
  <c r="N102" i="2"/>
  <c r="M102" i="2"/>
  <c r="D102" i="2"/>
  <c r="P101" i="2"/>
  <c r="O101" i="2"/>
  <c r="N101" i="2"/>
  <c r="M101" i="2"/>
  <c r="D101" i="2"/>
  <c r="P100" i="2"/>
  <c r="O100" i="2"/>
  <c r="N100" i="2"/>
  <c r="M100" i="2"/>
  <c r="D100" i="2"/>
  <c r="P99" i="2"/>
  <c r="O99" i="2"/>
  <c r="N99" i="2"/>
  <c r="M99" i="2"/>
  <c r="E99" i="2"/>
  <c r="D99" i="2"/>
  <c r="P98" i="2"/>
  <c r="O98" i="2"/>
  <c r="N98" i="2"/>
  <c r="M98" i="2"/>
  <c r="E98" i="2"/>
  <c r="D98" i="2"/>
  <c r="P97" i="2"/>
  <c r="O97" i="2"/>
  <c r="N97" i="2"/>
  <c r="M97" i="2"/>
  <c r="E97" i="2"/>
  <c r="D97" i="2"/>
  <c r="P96" i="2"/>
  <c r="O96" i="2"/>
  <c r="N96" i="2"/>
  <c r="M96" i="2"/>
  <c r="E96" i="2"/>
  <c r="D96" i="2"/>
  <c r="P95" i="2"/>
  <c r="O95" i="2"/>
  <c r="N95" i="2"/>
  <c r="M95" i="2"/>
  <c r="P94" i="2"/>
  <c r="O94" i="2"/>
  <c r="N94" i="2"/>
  <c r="M94" i="2"/>
  <c r="E94" i="2"/>
  <c r="D94" i="2"/>
  <c r="P93" i="2"/>
  <c r="O93" i="2"/>
  <c r="N93" i="2"/>
  <c r="M93" i="2"/>
  <c r="E93" i="2"/>
  <c r="D93" i="2"/>
  <c r="P92" i="2"/>
  <c r="O92" i="2"/>
  <c r="N92" i="2"/>
  <c r="M92" i="2"/>
  <c r="E92" i="2"/>
  <c r="D92" i="2"/>
  <c r="P91" i="2"/>
  <c r="O91" i="2"/>
  <c r="N91" i="2"/>
  <c r="M91" i="2"/>
  <c r="E91" i="2"/>
  <c r="D91" i="2"/>
  <c r="P90" i="2"/>
  <c r="O90" i="2"/>
  <c r="N90" i="2"/>
  <c r="M90" i="2"/>
  <c r="E90" i="2"/>
  <c r="D90" i="2"/>
  <c r="P89" i="2"/>
  <c r="O89" i="2"/>
  <c r="N89" i="2"/>
  <c r="M89" i="2"/>
  <c r="E89" i="2"/>
  <c r="D89" i="2"/>
  <c r="P88" i="2"/>
  <c r="O88" i="2"/>
  <c r="N88" i="2"/>
  <c r="M88" i="2"/>
  <c r="D88" i="2"/>
  <c r="P87" i="2"/>
  <c r="O87" i="2"/>
  <c r="N87" i="2"/>
  <c r="M87" i="2"/>
  <c r="E87" i="2"/>
  <c r="D87" i="2"/>
  <c r="P86" i="2"/>
  <c r="O86" i="2"/>
  <c r="N86" i="2"/>
  <c r="M86" i="2"/>
  <c r="E86" i="2"/>
  <c r="D86" i="2"/>
  <c r="P85" i="2"/>
  <c r="O85" i="2"/>
  <c r="N85" i="2"/>
  <c r="M85" i="2"/>
  <c r="E85" i="2"/>
  <c r="D85" i="2"/>
  <c r="P84" i="2"/>
  <c r="O84" i="2"/>
  <c r="N84" i="2"/>
  <c r="M84" i="2"/>
  <c r="E84" i="2"/>
  <c r="D84" i="2"/>
  <c r="P83" i="2"/>
  <c r="O83" i="2"/>
  <c r="N83" i="2"/>
  <c r="M83" i="2"/>
  <c r="E83" i="2"/>
  <c r="D83" i="2"/>
  <c r="P82" i="2"/>
  <c r="O82" i="2"/>
  <c r="N82" i="2"/>
  <c r="M82" i="2"/>
  <c r="P81" i="2"/>
  <c r="O81" i="2"/>
  <c r="N81" i="2"/>
  <c r="M81" i="2"/>
  <c r="P80" i="2"/>
  <c r="O80" i="2"/>
  <c r="N80" i="2"/>
  <c r="M80" i="2"/>
  <c r="P79" i="2"/>
  <c r="O79" i="2"/>
  <c r="N79" i="2"/>
  <c r="M79" i="2"/>
  <c r="E79" i="2"/>
  <c r="D79" i="2"/>
  <c r="P78" i="2"/>
  <c r="O78" i="2"/>
  <c r="N78" i="2"/>
  <c r="M78" i="2"/>
  <c r="E78" i="2"/>
  <c r="D78" i="2"/>
  <c r="P77" i="2"/>
  <c r="O77" i="2"/>
  <c r="N77" i="2"/>
  <c r="M77" i="2"/>
  <c r="E77" i="2"/>
  <c r="D77" i="2"/>
  <c r="P76" i="2"/>
  <c r="O76" i="2"/>
  <c r="N76" i="2"/>
  <c r="M76" i="2"/>
  <c r="E76" i="2"/>
  <c r="D76" i="2"/>
  <c r="P75" i="2"/>
  <c r="O75" i="2"/>
  <c r="N75" i="2"/>
  <c r="M75" i="2"/>
  <c r="E75" i="2"/>
  <c r="D75" i="2"/>
  <c r="P74" i="2"/>
  <c r="O74" i="2"/>
  <c r="N74" i="2"/>
  <c r="M74" i="2"/>
  <c r="E74" i="2"/>
  <c r="D74" i="2"/>
  <c r="P73" i="2"/>
  <c r="O73" i="2"/>
  <c r="N73" i="2"/>
  <c r="M73" i="2"/>
  <c r="E73" i="2"/>
  <c r="D73" i="2"/>
  <c r="P72" i="2"/>
  <c r="O72" i="2"/>
  <c r="N72" i="2"/>
  <c r="M72" i="2"/>
  <c r="D72" i="2"/>
  <c r="P71" i="2"/>
  <c r="O71" i="2"/>
  <c r="N71" i="2"/>
  <c r="M71" i="2"/>
  <c r="E71" i="2"/>
  <c r="D71" i="2"/>
  <c r="P70" i="2"/>
  <c r="O70" i="2"/>
  <c r="N70" i="2"/>
  <c r="M70" i="2"/>
  <c r="P69" i="2"/>
  <c r="O69" i="2"/>
  <c r="N69" i="2"/>
  <c r="M69" i="2"/>
  <c r="P68" i="2"/>
  <c r="O68" i="2"/>
  <c r="N68" i="2"/>
  <c r="M68" i="2"/>
  <c r="P67" i="2"/>
  <c r="O67" i="2"/>
  <c r="N67" i="2"/>
  <c r="M67" i="2"/>
  <c r="E67" i="2"/>
  <c r="D67" i="2"/>
  <c r="P66" i="2"/>
  <c r="O66" i="2"/>
  <c r="N66" i="2"/>
  <c r="M66" i="2"/>
  <c r="E66" i="2"/>
  <c r="D66" i="2"/>
  <c r="P65" i="2"/>
  <c r="O65" i="2"/>
  <c r="N65" i="2"/>
  <c r="M65" i="2"/>
  <c r="E65" i="2"/>
  <c r="D65" i="2"/>
  <c r="P64" i="2"/>
  <c r="O64" i="2"/>
  <c r="N64" i="2"/>
  <c r="M64" i="2"/>
  <c r="E64" i="2"/>
  <c r="D64" i="2"/>
  <c r="P63" i="2"/>
  <c r="O63" i="2"/>
  <c r="N63" i="2"/>
  <c r="M63" i="2"/>
  <c r="E63" i="2"/>
  <c r="D63" i="2"/>
  <c r="P62" i="2"/>
  <c r="O62" i="2"/>
  <c r="N62" i="2"/>
  <c r="M62" i="2"/>
  <c r="E62" i="2"/>
  <c r="D62" i="2"/>
  <c r="P61" i="2"/>
  <c r="O61" i="2"/>
  <c r="N61" i="2"/>
  <c r="M61" i="2"/>
  <c r="E61" i="2"/>
  <c r="D61" i="2"/>
  <c r="P60" i="2"/>
  <c r="O60" i="2"/>
  <c r="N60" i="2"/>
  <c r="M60" i="2"/>
  <c r="E60" i="2"/>
  <c r="D60" i="2"/>
  <c r="P59" i="2"/>
  <c r="O59" i="2"/>
  <c r="N59" i="2"/>
  <c r="M59" i="2"/>
  <c r="E59" i="2"/>
  <c r="D59" i="2"/>
  <c r="P58" i="2"/>
  <c r="O58" i="2"/>
  <c r="N58" i="2"/>
  <c r="M58" i="2"/>
  <c r="E58" i="2"/>
  <c r="D58" i="2"/>
  <c r="P57" i="2"/>
  <c r="O57" i="2"/>
  <c r="N57" i="2"/>
  <c r="M57" i="2"/>
  <c r="P56" i="2"/>
  <c r="O56" i="2"/>
  <c r="N56" i="2"/>
  <c r="M56" i="2"/>
  <c r="P55" i="2"/>
  <c r="O55" i="2"/>
  <c r="N55" i="2"/>
  <c r="M55" i="2"/>
  <c r="P53" i="2"/>
  <c r="O53" i="2"/>
  <c r="N53" i="2"/>
  <c r="M53" i="2"/>
  <c r="D53" i="2"/>
  <c r="P52" i="2"/>
  <c r="O52" i="2"/>
  <c r="N52" i="2"/>
  <c r="M52" i="2"/>
  <c r="E52" i="2"/>
  <c r="D52" i="2"/>
  <c r="P51" i="2"/>
  <c r="O51" i="2"/>
  <c r="N51" i="2"/>
  <c r="M51" i="2"/>
  <c r="E51" i="2"/>
  <c r="D51" i="2"/>
  <c r="P50" i="2"/>
  <c r="O50" i="2"/>
  <c r="N50" i="2"/>
  <c r="M50" i="2"/>
  <c r="E50" i="2"/>
  <c r="D50" i="2"/>
  <c r="P46" i="2"/>
  <c r="O46" i="2"/>
  <c r="N46" i="2"/>
  <c r="M46" i="2"/>
  <c r="E46" i="2"/>
  <c r="D46" i="2"/>
  <c r="P45" i="2"/>
  <c r="O45" i="2"/>
  <c r="N45" i="2"/>
  <c r="M45" i="2"/>
  <c r="E45" i="2"/>
  <c r="D45" i="2"/>
  <c r="P44" i="2"/>
  <c r="O44" i="2"/>
  <c r="N44" i="2"/>
  <c r="M44" i="2"/>
  <c r="E44" i="2"/>
  <c r="D44" i="2"/>
  <c r="P43" i="2"/>
  <c r="O43" i="2"/>
  <c r="N43" i="2"/>
  <c r="M43" i="2"/>
  <c r="E43" i="2"/>
  <c r="D43" i="2"/>
  <c r="P42" i="2"/>
  <c r="O42" i="2"/>
  <c r="N42" i="2"/>
  <c r="M42" i="2"/>
  <c r="D42" i="2"/>
  <c r="P41" i="2"/>
  <c r="O41" i="2"/>
  <c r="N41" i="2"/>
  <c r="M41" i="2"/>
  <c r="D41" i="2"/>
  <c r="P37" i="2"/>
  <c r="O37" i="2"/>
  <c r="N37" i="2"/>
  <c r="M37" i="2"/>
  <c r="E37" i="2"/>
  <c r="D37" i="2"/>
  <c r="P36" i="2"/>
  <c r="O36" i="2"/>
  <c r="N36" i="2"/>
  <c r="M36" i="2"/>
  <c r="E36" i="2"/>
  <c r="D36" i="2"/>
  <c r="P35" i="2"/>
  <c r="O35" i="2"/>
  <c r="N35" i="2"/>
  <c r="M35" i="2"/>
  <c r="E35" i="2"/>
  <c r="D35" i="2"/>
  <c r="P34" i="2"/>
  <c r="O34" i="2"/>
  <c r="N34" i="2"/>
  <c r="M34" i="2"/>
  <c r="E34" i="2"/>
  <c r="D34" i="2"/>
  <c r="P33" i="2"/>
  <c r="O33" i="2"/>
  <c r="N33" i="2"/>
  <c r="M33" i="2"/>
  <c r="D33" i="2"/>
  <c r="P32" i="2"/>
  <c r="O32" i="2"/>
  <c r="N32" i="2"/>
  <c r="M32" i="2"/>
  <c r="E32" i="2"/>
  <c r="D32" i="2"/>
  <c r="P31" i="2"/>
  <c r="O31" i="2"/>
  <c r="N31" i="2"/>
  <c r="M31" i="2"/>
  <c r="E31" i="2"/>
  <c r="D31" i="2"/>
  <c r="P30" i="2"/>
  <c r="O30" i="2"/>
  <c r="N30" i="2"/>
  <c r="M30" i="2"/>
  <c r="E30" i="2"/>
  <c r="D30" i="2"/>
  <c r="P26" i="2"/>
  <c r="O26" i="2"/>
  <c r="N26" i="2"/>
  <c r="M26" i="2"/>
  <c r="E26" i="2"/>
  <c r="D26" i="2"/>
  <c r="P25" i="2"/>
  <c r="O25" i="2"/>
  <c r="N25" i="2"/>
  <c r="M25" i="2"/>
  <c r="D25" i="2"/>
  <c r="P24" i="2"/>
  <c r="O24" i="2"/>
  <c r="N24" i="2"/>
  <c r="M24" i="2"/>
  <c r="D24" i="2"/>
  <c r="P23" i="2"/>
  <c r="O23" i="2"/>
  <c r="N23" i="2"/>
  <c r="M23" i="2"/>
  <c r="E23" i="2"/>
  <c r="D23" i="2"/>
  <c r="P22" i="2"/>
  <c r="O22" i="2"/>
  <c r="N22" i="2"/>
  <c r="M22" i="2"/>
  <c r="E22" i="2"/>
  <c r="D22" i="2"/>
  <c r="P21" i="2"/>
  <c r="O21" i="2"/>
  <c r="N21" i="2"/>
  <c r="M21" i="2"/>
  <c r="E21" i="2"/>
  <c r="D21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7" i="1"/>
  <c r="D117" i="1"/>
  <c r="E116" i="1"/>
  <c r="D116" i="1"/>
  <c r="E115" i="1"/>
  <c r="D115" i="1"/>
  <c r="E114" i="1"/>
  <c r="D114" i="1"/>
  <c r="E113" i="1"/>
  <c r="D113" i="1"/>
  <c r="D112" i="1"/>
  <c r="D111" i="1"/>
  <c r="D110" i="1"/>
  <c r="E108" i="1"/>
  <c r="D108" i="1"/>
  <c r="E107" i="1"/>
  <c r="D107" i="1"/>
  <c r="E106" i="1"/>
  <c r="D106" i="1"/>
  <c r="E105" i="1"/>
  <c r="D105" i="1"/>
  <c r="P104" i="1"/>
  <c r="O104" i="1"/>
  <c r="N104" i="1"/>
  <c r="M104" i="1"/>
  <c r="E104" i="1"/>
  <c r="D104" i="1"/>
  <c r="P103" i="1"/>
  <c r="O103" i="1"/>
  <c r="N103" i="1"/>
  <c r="M103" i="1"/>
  <c r="E103" i="1"/>
  <c r="D103" i="1"/>
  <c r="P102" i="1"/>
  <c r="O102" i="1"/>
  <c r="N102" i="1"/>
  <c r="M102" i="1"/>
  <c r="D102" i="1"/>
  <c r="P101" i="1"/>
  <c r="O101" i="1"/>
  <c r="N101" i="1"/>
  <c r="M101" i="1"/>
  <c r="E101" i="1"/>
  <c r="D101" i="1"/>
  <c r="P100" i="1"/>
  <c r="O100" i="1"/>
  <c r="N100" i="1"/>
  <c r="M100" i="1"/>
  <c r="E100" i="1"/>
  <c r="D100" i="1"/>
  <c r="P99" i="1"/>
  <c r="O99" i="1"/>
  <c r="N99" i="1"/>
  <c r="M99" i="1"/>
  <c r="D99" i="1"/>
  <c r="P98" i="1"/>
  <c r="O98" i="1"/>
  <c r="N98" i="1"/>
  <c r="M98" i="1"/>
  <c r="E98" i="1"/>
  <c r="D98" i="1"/>
  <c r="P97" i="1"/>
  <c r="O97" i="1"/>
  <c r="N97" i="1"/>
  <c r="M97" i="1"/>
  <c r="E97" i="1"/>
  <c r="D97" i="1"/>
  <c r="P96" i="1"/>
  <c r="O96" i="1"/>
  <c r="N96" i="1"/>
  <c r="M96" i="1"/>
  <c r="E96" i="1"/>
  <c r="D96" i="1"/>
  <c r="P95" i="1"/>
  <c r="O95" i="1"/>
  <c r="N95" i="1"/>
  <c r="M95" i="1"/>
  <c r="E95" i="1"/>
  <c r="D95" i="1"/>
  <c r="P94" i="1"/>
  <c r="O94" i="1"/>
  <c r="N94" i="1"/>
  <c r="M94" i="1"/>
  <c r="E94" i="1"/>
  <c r="D94" i="1"/>
  <c r="P93" i="1"/>
  <c r="O93" i="1"/>
  <c r="N93" i="1"/>
  <c r="M93" i="1"/>
  <c r="P92" i="1"/>
  <c r="O92" i="1"/>
  <c r="N92" i="1"/>
  <c r="M92" i="1"/>
  <c r="E92" i="1"/>
  <c r="D92" i="1"/>
  <c r="P91" i="1"/>
  <c r="O91" i="1"/>
  <c r="N91" i="1"/>
  <c r="M91" i="1"/>
  <c r="E91" i="1"/>
  <c r="D91" i="1"/>
  <c r="P90" i="1"/>
  <c r="O90" i="1"/>
  <c r="N90" i="1"/>
  <c r="M90" i="1"/>
  <c r="E90" i="1"/>
  <c r="D90" i="1"/>
  <c r="P89" i="1"/>
  <c r="O89" i="1"/>
  <c r="N89" i="1"/>
  <c r="M89" i="1"/>
  <c r="E89" i="1"/>
  <c r="D89" i="1"/>
  <c r="P88" i="1"/>
  <c r="O88" i="1"/>
  <c r="N88" i="1"/>
  <c r="M88" i="1"/>
  <c r="D88" i="1"/>
  <c r="P87" i="1"/>
  <c r="O87" i="1"/>
  <c r="N87" i="1"/>
  <c r="M87" i="1"/>
  <c r="D87" i="1"/>
  <c r="P86" i="1"/>
  <c r="O86" i="1"/>
  <c r="N86" i="1"/>
  <c r="M86" i="1"/>
  <c r="D86" i="1"/>
  <c r="P85" i="1"/>
  <c r="O85" i="1"/>
  <c r="N85" i="1"/>
  <c r="M85" i="1"/>
  <c r="E85" i="1"/>
  <c r="D85" i="1"/>
  <c r="P84" i="1"/>
  <c r="O84" i="1"/>
  <c r="N84" i="1"/>
  <c r="M84" i="1"/>
  <c r="D84" i="1"/>
  <c r="P83" i="1"/>
  <c r="O83" i="1"/>
  <c r="N83" i="1"/>
  <c r="M83" i="1"/>
  <c r="D83" i="1"/>
  <c r="P82" i="1"/>
  <c r="O82" i="1"/>
  <c r="N82" i="1"/>
  <c r="M82" i="1"/>
  <c r="P81" i="1"/>
  <c r="O81" i="1"/>
  <c r="N81" i="1"/>
  <c r="M81" i="1"/>
  <c r="E81" i="1"/>
  <c r="D81" i="1"/>
  <c r="P80" i="1"/>
  <c r="O80" i="1"/>
  <c r="N80" i="1"/>
  <c r="M80" i="1"/>
  <c r="E80" i="1"/>
  <c r="D80" i="1"/>
  <c r="P79" i="1"/>
  <c r="O79" i="1"/>
  <c r="N79" i="1"/>
  <c r="M79" i="1"/>
  <c r="E79" i="1"/>
  <c r="D79" i="1"/>
  <c r="P78" i="1"/>
  <c r="O78" i="1"/>
  <c r="N78" i="1"/>
  <c r="M78" i="1"/>
  <c r="E78" i="1"/>
  <c r="D78" i="1"/>
  <c r="P77" i="1"/>
  <c r="O77" i="1"/>
  <c r="N77" i="1"/>
  <c r="M77" i="1"/>
  <c r="E77" i="1"/>
  <c r="D77" i="1"/>
  <c r="P76" i="1"/>
  <c r="O76" i="1"/>
  <c r="N76" i="1"/>
  <c r="M76" i="1"/>
  <c r="E76" i="1"/>
  <c r="D76" i="1"/>
  <c r="P75" i="1"/>
  <c r="O75" i="1"/>
  <c r="N75" i="1"/>
  <c r="M75" i="1"/>
  <c r="E75" i="1"/>
  <c r="D75" i="1"/>
  <c r="P74" i="1"/>
  <c r="O74" i="1"/>
  <c r="N74" i="1"/>
  <c r="M74" i="1"/>
  <c r="D74" i="1"/>
  <c r="P73" i="1"/>
  <c r="O73" i="1"/>
  <c r="N73" i="1"/>
  <c r="M73" i="1"/>
  <c r="D73" i="1"/>
  <c r="P72" i="1"/>
  <c r="O72" i="1"/>
  <c r="N72" i="1"/>
  <c r="M72" i="1"/>
  <c r="D72" i="1"/>
  <c r="P71" i="1"/>
  <c r="O71" i="1"/>
  <c r="N71" i="1"/>
  <c r="M71" i="1"/>
  <c r="E71" i="1"/>
  <c r="D71" i="1"/>
  <c r="P70" i="1"/>
  <c r="O70" i="1"/>
  <c r="N70" i="1"/>
  <c r="M70" i="1"/>
  <c r="D70" i="1"/>
  <c r="P69" i="1"/>
  <c r="O69" i="1"/>
  <c r="N69" i="1"/>
  <c r="M69" i="1"/>
  <c r="E69" i="1"/>
  <c r="D69" i="1"/>
  <c r="P68" i="1"/>
  <c r="O68" i="1"/>
  <c r="N68" i="1"/>
  <c r="M68" i="1"/>
  <c r="D68" i="1"/>
  <c r="P67" i="1"/>
  <c r="O67" i="1"/>
  <c r="N67" i="1"/>
  <c r="M67" i="1"/>
  <c r="E67" i="1"/>
  <c r="D67" i="1"/>
  <c r="P66" i="1"/>
  <c r="O66" i="1"/>
  <c r="N66" i="1"/>
  <c r="M66" i="1"/>
  <c r="P65" i="1"/>
  <c r="O65" i="1"/>
  <c r="N65" i="1"/>
  <c r="M65" i="1"/>
  <c r="P64" i="1"/>
  <c r="O64" i="1"/>
  <c r="N64" i="1"/>
  <c r="M64" i="1"/>
  <c r="P63" i="1"/>
  <c r="O63" i="1"/>
  <c r="N63" i="1"/>
  <c r="M63" i="1"/>
  <c r="E63" i="1"/>
  <c r="D63" i="1"/>
  <c r="P62" i="1"/>
  <c r="O62" i="1"/>
  <c r="N62" i="1"/>
  <c r="M62" i="1"/>
  <c r="E62" i="1"/>
  <c r="D62" i="1"/>
  <c r="E60" i="1"/>
  <c r="D60" i="1"/>
  <c r="P59" i="1"/>
  <c r="O59" i="1"/>
  <c r="N59" i="1"/>
  <c r="M59" i="1"/>
  <c r="E59" i="1"/>
  <c r="D59" i="1"/>
  <c r="P58" i="1"/>
  <c r="O58" i="1"/>
  <c r="N58" i="1"/>
  <c r="M58" i="1"/>
  <c r="E58" i="1"/>
  <c r="D58" i="1"/>
  <c r="P57" i="1"/>
  <c r="O57" i="1"/>
  <c r="N57" i="1"/>
  <c r="M57" i="1"/>
  <c r="E57" i="1"/>
  <c r="D57" i="1"/>
  <c r="P56" i="1"/>
  <c r="O56" i="1"/>
  <c r="N56" i="1"/>
  <c r="M56" i="1"/>
  <c r="E56" i="1"/>
  <c r="D56" i="1"/>
  <c r="P55" i="1"/>
  <c r="O55" i="1"/>
  <c r="N55" i="1"/>
  <c r="M55" i="1"/>
  <c r="D55" i="1"/>
  <c r="P54" i="1"/>
  <c r="O54" i="1"/>
  <c r="N54" i="1"/>
  <c r="M54" i="1"/>
  <c r="E54" i="1"/>
  <c r="D54" i="1"/>
  <c r="P53" i="1"/>
  <c r="O53" i="1"/>
  <c r="N53" i="1"/>
  <c r="M53" i="1"/>
  <c r="E53" i="1"/>
  <c r="D53" i="1"/>
  <c r="P52" i="1"/>
  <c r="O52" i="1"/>
  <c r="N52" i="1"/>
  <c r="M52" i="1"/>
  <c r="E52" i="1"/>
  <c r="D52" i="1"/>
  <c r="P48" i="1"/>
  <c r="O48" i="1"/>
  <c r="N48" i="1"/>
  <c r="M48" i="1"/>
  <c r="E48" i="1"/>
  <c r="D48" i="1"/>
  <c r="P47" i="1"/>
  <c r="O47" i="1"/>
  <c r="N47" i="1"/>
  <c r="M47" i="1"/>
  <c r="E47" i="1"/>
  <c r="D47" i="1"/>
  <c r="P46" i="1"/>
  <c r="O46" i="1"/>
  <c r="N46" i="1"/>
  <c r="M46" i="1"/>
  <c r="D46" i="1"/>
  <c r="P45" i="1"/>
  <c r="O45" i="1"/>
  <c r="N45" i="1"/>
  <c r="M45" i="1"/>
  <c r="E45" i="1"/>
  <c r="D45" i="1"/>
  <c r="P44" i="1"/>
  <c r="O44" i="1"/>
  <c r="N44" i="1"/>
  <c r="M44" i="1"/>
  <c r="D44" i="1"/>
  <c r="P43" i="1"/>
  <c r="O43" i="1"/>
  <c r="N43" i="1"/>
  <c r="M43" i="1"/>
  <c r="D43" i="1"/>
  <c r="P42" i="1"/>
  <c r="O42" i="1"/>
  <c r="N42" i="1"/>
  <c r="M42" i="1"/>
  <c r="D42" i="1"/>
  <c r="P41" i="1"/>
  <c r="O41" i="1"/>
  <c r="N41" i="1"/>
  <c r="M41" i="1"/>
  <c r="E41" i="1"/>
  <c r="D41" i="1"/>
  <c r="P37" i="1"/>
  <c r="O37" i="1"/>
  <c r="N37" i="1"/>
  <c r="M37" i="1"/>
  <c r="E37" i="1"/>
  <c r="D37" i="1"/>
  <c r="P36" i="1"/>
  <c r="O36" i="1"/>
  <c r="N36" i="1"/>
  <c r="M36" i="1"/>
  <c r="E36" i="1"/>
  <c r="D36" i="1"/>
  <c r="P35" i="1"/>
  <c r="O35" i="1"/>
  <c r="N35" i="1"/>
  <c r="M35" i="1"/>
  <c r="E35" i="1"/>
  <c r="D35" i="1"/>
  <c r="P34" i="1"/>
  <c r="O34" i="1"/>
  <c r="N34" i="1"/>
  <c r="M34" i="1"/>
  <c r="E34" i="1"/>
  <c r="D34" i="1"/>
  <c r="P33" i="1"/>
  <c r="O33" i="1"/>
  <c r="N33" i="1"/>
  <c r="M33" i="1"/>
  <c r="E33" i="1"/>
  <c r="D33" i="1"/>
  <c r="P32" i="1"/>
  <c r="O32" i="1"/>
  <c r="N32" i="1"/>
  <c r="M32" i="1"/>
  <c r="D32" i="1"/>
  <c r="P31" i="1"/>
  <c r="O31" i="1"/>
  <c r="N31" i="1"/>
  <c r="M31" i="1"/>
  <c r="E31" i="1"/>
  <c r="D31" i="1"/>
  <c r="P30" i="1"/>
  <c r="O30" i="1"/>
  <c r="N30" i="1"/>
  <c r="M30" i="1"/>
  <c r="D30" i="1"/>
  <c r="P26" i="1"/>
  <c r="O26" i="1"/>
  <c r="N26" i="1"/>
  <c r="M26" i="1"/>
  <c r="E26" i="1"/>
  <c r="D26" i="1"/>
  <c r="P25" i="1"/>
  <c r="O25" i="1"/>
  <c r="N25" i="1"/>
  <c r="M25" i="1"/>
  <c r="E25" i="1"/>
  <c r="D25" i="1"/>
  <c r="P24" i="1"/>
  <c r="O24" i="1"/>
  <c r="N24" i="1"/>
  <c r="M24" i="1"/>
  <c r="E24" i="1"/>
  <c r="D24" i="1"/>
  <c r="P23" i="1"/>
  <c r="O23" i="1"/>
  <c r="N23" i="1"/>
  <c r="M23" i="1"/>
  <c r="E23" i="1"/>
  <c r="D23" i="1"/>
  <c r="P22" i="1"/>
  <c r="O22" i="1"/>
  <c r="N22" i="1"/>
  <c r="M22" i="1"/>
  <c r="E22" i="1"/>
  <c r="D22" i="1"/>
  <c r="P21" i="1"/>
  <c r="O21" i="1"/>
  <c r="N21" i="1"/>
  <c r="M21" i="1"/>
  <c r="E21" i="1"/>
  <c r="D21" i="1"/>
  <c r="P20" i="1"/>
  <c r="O20" i="1"/>
  <c r="N20" i="1"/>
  <c r="M20" i="1"/>
  <c r="D20" i="1"/>
  <c r="E16" i="1"/>
  <c r="D16" i="1"/>
  <c r="E15" i="1"/>
  <c r="D15" i="1"/>
  <c r="E14" i="1"/>
  <c r="D14" i="1"/>
  <c r="D13" i="1"/>
  <c r="E12" i="1"/>
  <c r="D12" i="1"/>
  <c r="E11" i="1"/>
  <c r="D11" i="1"/>
</calcChain>
</file>

<file path=xl/sharedStrings.xml><?xml version="1.0" encoding="utf-8"?>
<sst xmlns="http://schemas.openxmlformats.org/spreadsheetml/2006/main" count="312" uniqueCount="94">
  <si>
    <t xml:space="preserve">North Down AC </t>
  </si>
  <si>
    <t>Primary Schools minis competition</t>
  </si>
  <si>
    <t>10th July 2021</t>
  </si>
  <si>
    <t>Bangor Sportsplex</t>
  </si>
  <si>
    <t>P5</t>
  </si>
  <si>
    <t>Race: 80m</t>
  </si>
  <si>
    <t>Position</t>
  </si>
  <si>
    <t>Time</t>
  </si>
  <si>
    <t>Bib</t>
  </si>
  <si>
    <t>Name</t>
  </si>
  <si>
    <t>Club/School</t>
  </si>
  <si>
    <t>Race: 600m</t>
  </si>
  <si>
    <t xml:space="preserve">Girls </t>
  </si>
  <si>
    <t>2.17.4</t>
  </si>
  <si>
    <t>2.19.8</t>
  </si>
  <si>
    <t>2.24.6</t>
  </si>
  <si>
    <t>2.26.1</t>
  </si>
  <si>
    <t>2.26.7</t>
  </si>
  <si>
    <t>2.36.9</t>
  </si>
  <si>
    <t>2.39.9</t>
  </si>
  <si>
    <t>2.44.7</t>
  </si>
  <si>
    <t>3.06.7</t>
  </si>
  <si>
    <t>Boys</t>
  </si>
  <si>
    <t>2.04.6</t>
  </si>
  <si>
    <t>2.07.7</t>
  </si>
  <si>
    <t>2.10.0</t>
  </si>
  <si>
    <t>2.13.2</t>
  </si>
  <si>
    <t>2.14.7</t>
  </si>
  <si>
    <t>2.16.2</t>
  </si>
  <si>
    <t>2.16.8</t>
  </si>
  <si>
    <t>2.18.2</t>
  </si>
  <si>
    <t>2.18.4</t>
  </si>
  <si>
    <t>2.21.9</t>
  </si>
  <si>
    <t>2.31.5</t>
  </si>
  <si>
    <t>3.43.1</t>
  </si>
  <si>
    <t>Long Jump Boys</t>
  </si>
  <si>
    <t>Distance</t>
  </si>
  <si>
    <t>Long Jump girls</t>
  </si>
  <si>
    <t>Shot Put</t>
  </si>
  <si>
    <t>2kg</t>
  </si>
  <si>
    <t>Girls</t>
  </si>
  <si>
    <t>Girls Heat  1</t>
  </si>
  <si>
    <t>Girls Heat 2</t>
  </si>
  <si>
    <t>Boys Heat 1</t>
  </si>
  <si>
    <t>Bays Heat 2</t>
  </si>
  <si>
    <t>P6</t>
  </si>
  <si>
    <t>Girls Heat 1</t>
  </si>
  <si>
    <t>Boys Heat 2</t>
  </si>
  <si>
    <t>Boys Heat 3</t>
  </si>
  <si>
    <t>2.06.3</t>
  </si>
  <si>
    <t>2.11.3</t>
  </si>
  <si>
    <t>2.13.8</t>
  </si>
  <si>
    <t>2.17.0</t>
  </si>
  <si>
    <t>2.25.2</t>
  </si>
  <si>
    <t>2.29.2</t>
  </si>
  <si>
    <t>2.43.0</t>
  </si>
  <si>
    <t>2.56.1</t>
  </si>
  <si>
    <t>1.59.4</t>
  </si>
  <si>
    <t>2.07.2</t>
  </si>
  <si>
    <t>2.12.7</t>
  </si>
  <si>
    <t>1.13.1</t>
  </si>
  <si>
    <t>2.16.9</t>
  </si>
  <si>
    <t>2.21.3</t>
  </si>
  <si>
    <t>1.55.8</t>
  </si>
  <si>
    <t>2.03.3</t>
  </si>
  <si>
    <t>2.04.0</t>
  </si>
  <si>
    <t>2.06.1</t>
  </si>
  <si>
    <t>2.08.7</t>
  </si>
  <si>
    <t>2.10.1</t>
  </si>
  <si>
    <t>2.30.9</t>
  </si>
  <si>
    <t>Long Jump Girls</t>
  </si>
  <si>
    <t>2.72kg</t>
  </si>
  <si>
    <t>P7</t>
  </si>
  <si>
    <t>1.55.0</t>
  </si>
  <si>
    <t>1.57.5</t>
  </si>
  <si>
    <t>1.58.4</t>
  </si>
  <si>
    <t>2.05.4</t>
  </si>
  <si>
    <t>2.08.3</t>
  </si>
  <si>
    <t>2.12.5</t>
  </si>
  <si>
    <t>2.20.2</t>
  </si>
  <si>
    <t>2.25.0</t>
  </si>
  <si>
    <t>2.43.7</t>
  </si>
  <si>
    <t>1.51.4</t>
  </si>
  <si>
    <t>1.53.4</t>
  </si>
  <si>
    <t>1.54.9</t>
  </si>
  <si>
    <t>1.56.4</t>
  </si>
  <si>
    <t>1.59.6</t>
  </si>
  <si>
    <t>2.06.5</t>
  </si>
  <si>
    <t>2.08.9</t>
  </si>
  <si>
    <t>2.09.8</t>
  </si>
  <si>
    <t>2.10.5</t>
  </si>
  <si>
    <t>2.10.7</t>
  </si>
  <si>
    <t>2.28.2</t>
  </si>
  <si>
    <t>Downey House, MCB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</si>
</sst>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1" fillId="0" borderId="1" xfId="0" applyFont="1" applyBorder="1"/>
    <xf numFmtId="14" fontId="1" fillId="0" borderId="0" xfId="0" applyNumberFormat="1" applyFont="1"/>
    <xf numFmtId="0" fontId="0" fillId="0" borderId="1" xfId="0" applyBorder="1"/>
    <xf numFmtId="164" fontId="1" fillId="0" borderId="1" xfId="0" applyNumberFormat="1" applyFont="1" applyBorder="1"/>
    <xf numFmtId="0" fontId="0" fillId="0" borderId="1" xfId="0" applyFill="1" applyBorder="1"/>
    <xf numFmtId="2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ce%20entries%20primary%20school%2010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p5"/>
      <sheetName val="p6"/>
      <sheetName val="p7"/>
    </sheetNames>
    <sheetDataSet>
      <sheetData sheetId="0">
        <row r="6">
          <cell r="A6">
            <v>169</v>
          </cell>
          <cell r="B6" t="str">
            <v>Carter Rolston</v>
          </cell>
          <cell r="C6"/>
        </row>
        <row r="7">
          <cell r="A7">
            <v>170</v>
          </cell>
          <cell r="B7" t="str">
            <v xml:space="preserve">Eloise  McAuley </v>
          </cell>
          <cell r="C7" t="str">
            <v>Mallusk Harriers</v>
          </cell>
        </row>
        <row r="8">
          <cell r="A8">
            <v>171</v>
          </cell>
          <cell r="B8" t="str">
            <v xml:space="preserve">Leo  McAuley </v>
          </cell>
          <cell r="C8" t="str">
            <v>Mallusk Harriers</v>
          </cell>
        </row>
        <row r="9">
          <cell r="A9">
            <v>172</v>
          </cell>
          <cell r="B9" t="str">
            <v>Edie Mayne</v>
          </cell>
          <cell r="C9" t="str">
            <v>Loughview AC</v>
          </cell>
        </row>
        <row r="10">
          <cell r="A10">
            <v>173</v>
          </cell>
          <cell r="B10" t="str">
            <v>Calum Han</v>
          </cell>
          <cell r="C10" t="str">
            <v>Loughview AC</v>
          </cell>
        </row>
        <row r="11">
          <cell r="A11">
            <v>174</v>
          </cell>
          <cell r="B11" t="str">
            <v>Dillon Paisley</v>
          </cell>
          <cell r="C11"/>
        </row>
        <row r="12">
          <cell r="A12">
            <v>175</v>
          </cell>
          <cell r="B12" t="str">
            <v>Erin Han</v>
          </cell>
          <cell r="C12" t="str">
            <v>Loughview AC</v>
          </cell>
        </row>
        <row r="13">
          <cell r="A13">
            <v>176</v>
          </cell>
          <cell r="B13" t="str">
            <v>Hannah Swift</v>
          </cell>
          <cell r="C13" t="str">
            <v>Loughview AC</v>
          </cell>
        </row>
        <row r="14">
          <cell r="A14">
            <v>177</v>
          </cell>
          <cell r="B14" t="str">
            <v>Cameron Powell</v>
          </cell>
          <cell r="C14" t="str">
            <v>Riverdale PS</v>
          </cell>
        </row>
        <row r="15">
          <cell r="A15">
            <v>178</v>
          </cell>
          <cell r="B15" t="str">
            <v>Finn Powell</v>
          </cell>
          <cell r="C15"/>
        </row>
        <row r="16">
          <cell r="A16">
            <v>179</v>
          </cell>
          <cell r="B16" t="str">
            <v xml:space="preserve">Thomas Donnelly </v>
          </cell>
          <cell r="C16"/>
        </row>
        <row r="17">
          <cell r="A17">
            <v>180</v>
          </cell>
          <cell r="B17" t="str">
            <v>Emma Caldwell</v>
          </cell>
          <cell r="C17" t="str">
            <v>North Down AC</v>
          </cell>
        </row>
        <row r="18">
          <cell r="A18">
            <v>181</v>
          </cell>
          <cell r="B18" t="str">
            <v>Charlotte McClay</v>
          </cell>
          <cell r="C18"/>
        </row>
        <row r="19">
          <cell r="A19">
            <v>182</v>
          </cell>
          <cell r="B19" t="str">
            <v>Joel Anderson</v>
          </cell>
          <cell r="C19" t="str">
            <v>Loughview AC</v>
          </cell>
        </row>
        <row r="20">
          <cell r="A20">
            <v>183</v>
          </cell>
          <cell r="B20" t="str">
            <v>Ashton Stewart</v>
          </cell>
          <cell r="C20" t="str">
            <v>Loughview AC</v>
          </cell>
        </row>
        <row r="21">
          <cell r="A21">
            <v>184</v>
          </cell>
          <cell r="B21" t="str">
            <v xml:space="preserve">Nathan  Crawford </v>
          </cell>
          <cell r="C21" t="str">
            <v>Loughview AC</v>
          </cell>
        </row>
        <row r="22">
          <cell r="A22">
            <v>185</v>
          </cell>
          <cell r="B22" t="str">
            <v>Thomas O'Brien</v>
          </cell>
          <cell r="C22"/>
        </row>
        <row r="23">
          <cell r="A23">
            <v>186</v>
          </cell>
          <cell r="B23" t="str">
            <v xml:space="preserve">Isaac McCrea </v>
          </cell>
          <cell r="C23" t="str">
            <v>Ballymagee Primary</v>
          </cell>
        </row>
        <row r="24">
          <cell r="A24">
            <v>187</v>
          </cell>
          <cell r="B24" t="str">
            <v xml:space="preserve">Lara Cheatley </v>
          </cell>
          <cell r="C24" t="str">
            <v>North Down AC</v>
          </cell>
        </row>
        <row r="25">
          <cell r="A25">
            <v>188</v>
          </cell>
          <cell r="B25" t="str">
            <v>Sofia Chambers</v>
          </cell>
          <cell r="C25" t="str">
            <v>North Down AC</v>
          </cell>
        </row>
        <row r="26">
          <cell r="A26">
            <v>189</v>
          </cell>
          <cell r="B26" t="str">
            <v>Annabelle Busby</v>
          </cell>
          <cell r="C26" t="str">
            <v>North Down AC</v>
          </cell>
        </row>
        <row r="27">
          <cell r="A27">
            <v>190</v>
          </cell>
          <cell r="B27" t="str">
            <v>Sebastian  Mair</v>
          </cell>
          <cell r="C27" t="str">
            <v>North Down AC</v>
          </cell>
        </row>
        <row r="28">
          <cell r="A28">
            <v>191</v>
          </cell>
          <cell r="B28" t="str">
            <v>Ollie Davey</v>
          </cell>
          <cell r="C28"/>
        </row>
        <row r="29">
          <cell r="A29">
            <v>192</v>
          </cell>
          <cell r="B29" t="str">
            <v>Florence McAlister</v>
          </cell>
          <cell r="C29"/>
        </row>
        <row r="30">
          <cell r="A30">
            <v>193</v>
          </cell>
          <cell r="B30" t="str">
            <v>Charlotte  Sweeney</v>
          </cell>
          <cell r="C30" t="str">
            <v>North Down AC</v>
          </cell>
        </row>
        <row r="31">
          <cell r="A31">
            <v>194</v>
          </cell>
          <cell r="B31" t="str">
            <v>Lyla Carson</v>
          </cell>
          <cell r="C31" t="str">
            <v>Ballymagee Primary</v>
          </cell>
        </row>
        <row r="32">
          <cell r="A32">
            <v>195</v>
          </cell>
          <cell r="B32" t="str">
            <v>Leah  Miller</v>
          </cell>
          <cell r="C32" t="str">
            <v>Ballymagee Primary</v>
          </cell>
        </row>
        <row r="33">
          <cell r="A33">
            <v>196</v>
          </cell>
          <cell r="B33" t="str">
            <v>Cohen McCarthy</v>
          </cell>
          <cell r="C33"/>
        </row>
        <row r="34">
          <cell r="A34">
            <v>197</v>
          </cell>
          <cell r="B34" t="str">
            <v xml:space="preserve">Eden  Hamilton </v>
          </cell>
          <cell r="C34"/>
        </row>
        <row r="35">
          <cell r="A35">
            <v>198</v>
          </cell>
          <cell r="B35" t="str">
            <v>Daniel Hawthorne</v>
          </cell>
          <cell r="C35" t="str">
            <v>North Down AC</v>
          </cell>
        </row>
        <row r="36">
          <cell r="A36">
            <v>199</v>
          </cell>
          <cell r="B36" t="str">
            <v>Ethan  Connolly</v>
          </cell>
          <cell r="C36" t="str">
            <v>Armagh AC</v>
          </cell>
        </row>
        <row r="37">
          <cell r="A37">
            <v>200</v>
          </cell>
          <cell r="B37" t="str">
            <v xml:space="preserve">Liam  Ramage </v>
          </cell>
          <cell r="C37" t="str">
            <v>Loughview AC</v>
          </cell>
        </row>
        <row r="38">
          <cell r="A38">
            <v>201</v>
          </cell>
          <cell r="B38" t="str">
            <v>Rory  Kennedy</v>
          </cell>
          <cell r="C38" t="str">
            <v>East Coast AC</v>
          </cell>
        </row>
        <row r="39">
          <cell r="A39">
            <v>202</v>
          </cell>
          <cell r="B39" t="str">
            <v>Molly Blair</v>
          </cell>
          <cell r="C39" t="str">
            <v>East Coast AC</v>
          </cell>
        </row>
        <row r="40">
          <cell r="A40">
            <v>203</v>
          </cell>
          <cell r="B40" t="str">
            <v>Charlie Palmer</v>
          </cell>
          <cell r="C40" t="str">
            <v>North Down AC</v>
          </cell>
        </row>
        <row r="41">
          <cell r="A41">
            <v>204</v>
          </cell>
          <cell r="B41" t="str">
            <v>Logan McKnight</v>
          </cell>
          <cell r="C41"/>
        </row>
        <row r="42">
          <cell r="A42">
            <v>205</v>
          </cell>
          <cell r="B42" t="str">
            <v>Daniel  Barnes</v>
          </cell>
          <cell r="C42"/>
        </row>
        <row r="43">
          <cell r="A43">
            <v>206</v>
          </cell>
          <cell r="B43" t="str">
            <v>Ellie Barnes</v>
          </cell>
          <cell r="C43" t="str">
            <v>Scrabo Striders</v>
          </cell>
        </row>
        <row r="44">
          <cell r="A44">
            <v>207</v>
          </cell>
          <cell r="B44" t="str">
            <v>Bailey Duncan</v>
          </cell>
          <cell r="C44" t="str">
            <v>North Down AC</v>
          </cell>
        </row>
        <row r="45">
          <cell r="A45">
            <v>208</v>
          </cell>
          <cell r="B45" t="str">
            <v xml:space="preserve">Devon  Booth </v>
          </cell>
          <cell r="C45" t="str">
            <v xml:space="preserve">Youngstars </v>
          </cell>
        </row>
        <row r="46">
          <cell r="A46">
            <v>209</v>
          </cell>
          <cell r="B46" t="str">
            <v>Nico Smyth Fuentes</v>
          </cell>
          <cell r="C46"/>
        </row>
        <row r="47">
          <cell r="A47">
            <v>210</v>
          </cell>
          <cell r="B47" t="str">
            <v>Coco Smith</v>
          </cell>
          <cell r="C47" t="str">
            <v>North Down AC</v>
          </cell>
        </row>
        <row r="48">
          <cell r="A48">
            <v>211</v>
          </cell>
          <cell r="B48" t="str">
            <v>Charlie  Rayner</v>
          </cell>
          <cell r="C48" t="str">
            <v>North Down AC</v>
          </cell>
        </row>
        <row r="49">
          <cell r="A49">
            <v>212</v>
          </cell>
          <cell r="B49" t="str">
            <v>Scout McMullan</v>
          </cell>
          <cell r="C49"/>
        </row>
        <row r="50">
          <cell r="A50">
            <v>213</v>
          </cell>
          <cell r="B50" t="str">
            <v>Charlie Patton</v>
          </cell>
          <cell r="C50" t="str">
            <v>North Down AC</v>
          </cell>
        </row>
        <row r="51">
          <cell r="A51">
            <v>214</v>
          </cell>
          <cell r="B51" t="str">
            <v>Abby White</v>
          </cell>
          <cell r="C51"/>
        </row>
        <row r="52">
          <cell r="A52">
            <v>215</v>
          </cell>
          <cell r="B52" t="str">
            <v>Cassie Curran</v>
          </cell>
          <cell r="C52" t="str">
            <v>North Belfast Harriers</v>
          </cell>
        </row>
        <row r="53">
          <cell r="A53">
            <v>216</v>
          </cell>
          <cell r="B53" t="str">
            <v>Connor Geary</v>
          </cell>
          <cell r="C53" t="str">
            <v>St Annes AC</v>
          </cell>
        </row>
        <row r="54">
          <cell r="A54">
            <v>217</v>
          </cell>
          <cell r="B54" t="str">
            <v>Pablo Anderson</v>
          </cell>
          <cell r="C54"/>
        </row>
        <row r="55">
          <cell r="A55">
            <v>218</v>
          </cell>
          <cell r="B55" t="str">
            <v>Alex Morris</v>
          </cell>
          <cell r="C55" t="str">
            <v>Ballymagee Primary</v>
          </cell>
        </row>
        <row r="56">
          <cell r="A56">
            <v>219</v>
          </cell>
          <cell r="B56" t="str">
            <v>Lewis Gillan</v>
          </cell>
          <cell r="C56" t="str">
            <v>Ballyholme Primary School</v>
          </cell>
        </row>
        <row r="57">
          <cell r="A57">
            <v>220</v>
          </cell>
          <cell r="B57" t="str">
            <v>Emma  Flynn</v>
          </cell>
          <cell r="C57" t="str">
            <v>Beechmount Harriers</v>
          </cell>
        </row>
        <row r="58">
          <cell r="A58">
            <v>221</v>
          </cell>
          <cell r="B58" t="str">
            <v>Cormac Leheny</v>
          </cell>
          <cell r="C58" t="str">
            <v>North Belfast Harriers</v>
          </cell>
        </row>
        <row r="59">
          <cell r="A59">
            <v>222</v>
          </cell>
          <cell r="B59" t="str">
            <v>Ollie  Hanna</v>
          </cell>
          <cell r="C59" t="str">
            <v>scrabo striders</v>
          </cell>
        </row>
        <row r="60">
          <cell r="A60">
            <v>223</v>
          </cell>
          <cell r="B60" t="str">
            <v>Clodagh  Browne</v>
          </cell>
          <cell r="C60" t="str">
            <v>North Belfast Harriers</v>
          </cell>
        </row>
        <row r="61">
          <cell r="A61">
            <v>224</v>
          </cell>
          <cell r="B61" t="str">
            <v>Olivia Garrad</v>
          </cell>
          <cell r="C61" t="str">
            <v>North Down AC</v>
          </cell>
        </row>
        <row r="62">
          <cell r="A62">
            <v>225</v>
          </cell>
          <cell r="B62" t="str">
            <v>Kate Reading</v>
          </cell>
          <cell r="C62" t="str">
            <v>Ballymagee Primary</v>
          </cell>
        </row>
        <row r="63">
          <cell r="A63">
            <v>226</v>
          </cell>
          <cell r="B63" t="str">
            <v>Francesca  O'Neill</v>
          </cell>
          <cell r="C63" t="str">
            <v>Ballymagee Primary</v>
          </cell>
        </row>
        <row r="64">
          <cell r="A64">
            <v>227</v>
          </cell>
          <cell r="B64" t="str">
            <v>Hannah Mullin</v>
          </cell>
          <cell r="C64" t="str">
            <v>Loughview AC</v>
          </cell>
        </row>
        <row r="65">
          <cell r="A65">
            <v>228</v>
          </cell>
          <cell r="B65" t="str">
            <v>Freddie  Wallace</v>
          </cell>
          <cell r="C65" t="str">
            <v>City of Lisburn AC</v>
          </cell>
        </row>
        <row r="66">
          <cell r="A66">
            <v>229</v>
          </cell>
          <cell r="B66" t="str">
            <v>Ruby  Tolland</v>
          </cell>
          <cell r="C66" t="str">
            <v>North Down AC</v>
          </cell>
        </row>
        <row r="67">
          <cell r="A67">
            <v>230</v>
          </cell>
          <cell r="B67" t="str">
            <v>Erin Easton</v>
          </cell>
          <cell r="C67" t="str">
            <v>Newcastle AC</v>
          </cell>
        </row>
        <row r="68">
          <cell r="A68">
            <v>231</v>
          </cell>
          <cell r="B68" t="str">
            <v>Charlie Martin</v>
          </cell>
          <cell r="C68" t="str">
            <v>Ballymena &amp; Antrim AC</v>
          </cell>
        </row>
        <row r="69">
          <cell r="A69">
            <v>232</v>
          </cell>
          <cell r="B69" t="str">
            <v>Eva Coey</v>
          </cell>
          <cell r="C69" t="str">
            <v>scrabo striders</v>
          </cell>
        </row>
        <row r="70">
          <cell r="A70">
            <v>233</v>
          </cell>
          <cell r="B70" t="str">
            <v xml:space="preserve">Olivia McCusker </v>
          </cell>
          <cell r="C70"/>
        </row>
        <row r="71">
          <cell r="A71">
            <v>234</v>
          </cell>
          <cell r="B71" t="str">
            <v>Rory Morris</v>
          </cell>
          <cell r="C71" t="str">
            <v>East Down AC</v>
          </cell>
        </row>
        <row r="72">
          <cell r="A72">
            <v>235</v>
          </cell>
          <cell r="B72" t="str">
            <v>Ethan Constable</v>
          </cell>
          <cell r="C72" t="str">
            <v>North Down AC</v>
          </cell>
        </row>
        <row r="73">
          <cell r="A73">
            <v>236</v>
          </cell>
          <cell r="B73" t="str">
            <v>Isaac Orr</v>
          </cell>
          <cell r="C73" t="str">
            <v>Orangegrove AC</v>
          </cell>
        </row>
        <row r="74">
          <cell r="A74">
            <v>237</v>
          </cell>
          <cell r="B74" t="str">
            <v>Eva Patton</v>
          </cell>
          <cell r="C74" t="str">
            <v>Loughview AC</v>
          </cell>
        </row>
        <row r="75">
          <cell r="A75">
            <v>238</v>
          </cell>
          <cell r="B75" t="str">
            <v>Tom Buckley</v>
          </cell>
          <cell r="C75"/>
        </row>
        <row r="76">
          <cell r="A76">
            <v>239</v>
          </cell>
          <cell r="B76" t="str">
            <v>Alana Thornton</v>
          </cell>
          <cell r="C76" t="str">
            <v>City of Lisburn AC</v>
          </cell>
        </row>
        <row r="77">
          <cell r="A77">
            <v>240</v>
          </cell>
          <cell r="B77" t="str">
            <v>Luke Braniff</v>
          </cell>
          <cell r="C77" t="str">
            <v>Scrabo Striders</v>
          </cell>
        </row>
        <row r="78">
          <cell r="A78">
            <v>241</v>
          </cell>
          <cell r="B78" t="str">
            <v>Caoimhe Fenlon</v>
          </cell>
          <cell r="C78" t="str">
            <v>North Down AC</v>
          </cell>
        </row>
        <row r="79">
          <cell r="A79">
            <v>242</v>
          </cell>
          <cell r="B79" t="str">
            <v xml:space="preserve">Matthew  Lockington </v>
          </cell>
          <cell r="C79" t="str">
            <v>Orangegrove AC</v>
          </cell>
        </row>
        <row r="80">
          <cell r="A80">
            <v>243</v>
          </cell>
          <cell r="B80" t="str">
            <v>Tomas Montgomery</v>
          </cell>
          <cell r="C80" t="str">
            <v>North Down AC</v>
          </cell>
        </row>
        <row r="81">
          <cell r="A81">
            <v>244</v>
          </cell>
          <cell r="B81" t="str">
            <v>Alex Downey</v>
          </cell>
          <cell r="C81" t="str">
            <v>North Down AC</v>
          </cell>
        </row>
        <row r="82">
          <cell r="A82">
            <v>245</v>
          </cell>
          <cell r="B82" t="str">
            <v>James McClay</v>
          </cell>
          <cell r="C82"/>
        </row>
        <row r="83">
          <cell r="A83"/>
          <cell r="B83" t="str">
            <v xml:space="preserve">Alannah  Howard </v>
          </cell>
          <cell r="C83" t="str">
            <v>North Down AC</v>
          </cell>
        </row>
        <row r="84">
          <cell r="A84"/>
          <cell r="B84" t="str">
            <v>Amy  McElhinney</v>
          </cell>
          <cell r="C84" t="str">
            <v>Ballymagee Primary</v>
          </cell>
        </row>
        <row r="85">
          <cell r="A85"/>
          <cell r="B85" t="str">
            <v>Ava Doran</v>
          </cell>
          <cell r="C85" t="str">
            <v>Armagh AC</v>
          </cell>
        </row>
        <row r="86">
          <cell r="A86"/>
          <cell r="B86" t="str">
            <v>Dylan Lynn</v>
          </cell>
          <cell r="C86" t="str">
            <v>Ballymagee Primary</v>
          </cell>
        </row>
        <row r="87">
          <cell r="A87"/>
          <cell r="B87" t="str">
            <v>Elkie Bea  Barrett</v>
          </cell>
          <cell r="C87" t="str">
            <v>Ballyholme Primary School</v>
          </cell>
        </row>
        <row r="88">
          <cell r="A88"/>
          <cell r="B88" t="str">
            <v>Harry Walker</v>
          </cell>
          <cell r="C88" t="str">
            <v>Ballymagee Primary</v>
          </cell>
        </row>
        <row r="89">
          <cell r="A89"/>
          <cell r="B89" t="str">
            <v>Leo McCoubrey</v>
          </cell>
          <cell r="C89" t="str">
            <v>Grange Park Primary</v>
          </cell>
        </row>
        <row r="90">
          <cell r="A90"/>
          <cell r="B90" t="str">
            <v>Maisie Tolland</v>
          </cell>
          <cell r="C90" t="str">
            <v>North Down AC</v>
          </cell>
        </row>
        <row r="91">
          <cell r="A91"/>
          <cell r="B91" t="str">
            <v>Odhran  Browne</v>
          </cell>
          <cell r="C91" t="str">
            <v>North Belfast Harriers</v>
          </cell>
        </row>
        <row r="92">
          <cell r="A92"/>
          <cell r="B92" t="str">
            <v>Paul Anderson</v>
          </cell>
          <cell r="C92" t="str">
            <v>Loughview AC</v>
          </cell>
        </row>
        <row r="93">
          <cell r="A93"/>
          <cell r="B93" t="str">
            <v>Rory  McHenry</v>
          </cell>
          <cell r="C93" t="str">
            <v>Ballymagee Primary</v>
          </cell>
        </row>
        <row r="94">
          <cell r="A94"/>
          <cell r="B94" t="str">
            <v>Russell Palmer</v>
          </cell>
          <cell r="C94" t="str">
            <v xml:space="preserve">NORTH </v>
          </cell>
        </row>
        <row r="95">
          <cell r="A95"/>
          <cell r="B95" t="str">
            <v>Zara McGrath</v>
          </cell>
          <cell r="C95" t="str">
            <v>Ballymagee Primary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topLeftCell="A17" workbookViewId="0">
      <selection activeCell="E20" sqref="E20"/>
    </sheetView>
  </sheetViews>
  <sheetFormatPr defaultRowHeight="15" x14ac:dyDescent="0.25"/>
  <cols>
    <col min="1" max="1" width="9.140625" style="1"/>
    <col min="2" max="2" width="9.140625" style="10"/>
    <col min="4" max="4" width="18.5703125" bestFit="1" customWidth="1"/>
    <col min="5" max="5" width="24.28515625" bestFit="1" customWidth="1"/>
    <col min="6" max="6" width="10.7109375" style="2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</row>
    <row r="4" spans="1:15" x14ac:dyDescent="0.25">
      <c r="A4" s="1" t="s">
        <v>3</v>
      </c>
    </row>
    <row r="6" spans="1:15" ht="31.5" x14ac:dyDescent="0.5">
      <c r="A6" s="3" t="s">
        <v>4</v>
      </c>
    </row>
    <row r="8" spans="1:15" x14ac:dyDescent="0.25">
      <c r="A8" s="1" t="s">
        <v>5</v>
      </c>
      <c r="J8" s="1"/>
    </row>
    <row r="9" spans="1:15" x14ac:dyDescent="0.25">
      <c r="A9" s="1" t="s">
        <v>41</v>
      </c>
      <c r="J9" s="1"/>
    </row>
    <row r="10" spans="1:15" s="1" customFormat="1" x14ac:dyDescent="0.25">
      <c r="A10" s="4" t="s">
        <v>6</v>
      </c>
      <c r="B10" s="11" t="s">
        <v>7</v>
      </c>
      <c r="C10" s="4" t="s">
        <v>8</v>
      </c>
      <c r="D10" s="4" t="s">
        <v>9</v>
      </c>
      <c r="E10" s="4" t="s">
        <v>10</v>
      </c>
      <c r="F10" s="5"/>
      <c r="O10" s="5"/>
    </row>
    <row r="11" spans="1:15" x14ac:dyDescent="0.25">
      <c r="A11" s="4">
        <v>1</v>
      </c>
      <c r="B11" s="11">
        <v>14.1</v>
      </c>
      <c r="C11" s="6">
        <v>170</v>
      </c>
      <c r="D11" s="6" t="str">
        <f t="shared" ref="D11:D48" si="0">IF(ISBLANK(C11),"",VLOOKUP(C11,Entry,2,FALSE))</f>
        <v xml:space="preserve">Eloise  McAuley </v>
      </c>
      <c r="E11" s="6" t="str">
        <f t="shared" ref="E11:E48" si="1">IF(ISBLANK(C11),"",VLOOKUP(C11,Entry,3,FALSE))</f>
        <v>Mallusk Harriers</v>
      </c>
      <c r="J11" s="1"/>
      <c r="K11" s="1"/>
      <c r="O11" s="2"/>
    </row>
    <row r="12" spans="1:15" x14ac:dyDescent="0.25">
      <c r="A12" s="4">
        <v>2</v>
      </c>
      <c r="B12" s="11">
        <v>14.3</v>
      </c>
      <c r="C12" s="6">
        <v>194</v>
      </c>
      <c r="D12" s="6" t="str">
        <f>IF(ISBLANK(C12),"",VLOOKUP(C12,Entry,2,FALSE))</f>
        <v>Lyla Carson</v>
      </c>
      <c r="E12" s="6" t="str">
        <f t="shared" si="1"/>
        <v>Ballymagee Primary</v>
      </c>
      <c r="J12" s="1"/>
      <c r="K12" s="1"/>
      <c r="O12" s="2"/>
    </row>
    <row r="13" spans="1:15" x14ac:dyDescent="0.25">
      <c r="A13" s="4">
        <v>3</v>
      </c>
      <c r="B13" s="11">
        <v>15.8</v>
      </c>
      <c r="C13" s="6">
        <v>192</v>
      </c>
      <c r="D13" s="6" t="str">
        <f t="shared" si="0"/>
        <v>Florence McAlister</v>
      </c>
      <c r="E13" s="6"/>
      <c r="J13" s="1"/>
      <c r="K13" s="1"/>
      <c r="O13" s="2"/>
    </row>
    <row r="14" spans="1:15" x14ac:dyDescent="0.25">
      <c r="A14" s="4">
        <v>4</v>
      </c>
      <c r="B14" s="12">
        <v>16</v>
      </c>
      <c r="C14" s="6">
        <v>180</v>
      </c>
      <c r="D14" s="6" t="str">
        <f t="shared" si="0"/>
        <v>Emma Caldwell</v>
      </c>
      <c r="E14" s="6" t="str">
        <f t="shared" si="1"/>
        <v>North Down AC</v>
      </c>
      <c r="J14" s="1"/>
      <c r="K14" s="1"/>
      <c r="O14" s="2"/>
    </row>
    <row r="15" spans="1:15" x14ac:dyDescent="0.25">
      <c r="D15" t="str">
        <f t="shared" si="0"/>
        <v/>
      </c>
      <c r="E15" t="str">
        <f t="shared" si="1"/>
        <v/>
      </c>
      <c r="J15" s="1"/>
      <c r="K15" s="1"/>
      <c r="O15" s="2"/>
    </row>
    <row r="16" spans="1:15" x14ac:dyDescent="0.25">
      <c r="D16" t="str">
        <f t="shared" si="0"/>
        <v/>
      </c>
      <c r="E16" t="str">
        <f t="shared" si="1"/>
        <v/>
      </c>
      <c r="J16" s="1"/>
      <c r="K16" s="1"/>
      <c r="O16" s="2"/>
    </row>
    <row r="17" spans="1:16" x14ac:dyDescent="0.25">
      <c r="A17" s="1" t="s">
        <v>5</v>
      </c>
      <c r="J17" s="1"/>
    </row>
    <row r="18" spans="1:16" x14ac:dyDescent="0.25">
      <c r="A18" s="1" t="s">
        <v>42</v>
      </c>
      <c r="J18" s="1"/>
    </row>
    <row r="19" spans="1:16" s="1" customFormat="1" x14ac:dyDescent="0.25">
      <c r="A19" s="4" t="s">
        <v>6</v>
      </c>
      <c r="B19" s="11" t="s">
        <v>7</v>
      </c>
      <c r="C19" s="4" t="s">
        <v>8</v>
      </c>
      <c r="D19" s="4" t="s">
        <v>9</v>
      </c>
      <c r="E19" s="4" t="s">
        <v>10</v>
      </c>
      <c r="F19" s="5"/>
      <c r="O19" s="5"/>
    </row>
    <row r="20" spans="1:16" x14ac:dyDescent="0.25">
      <c r="A20" s="4">
        <v>1</v>
      </c>
      <c r="B20" s="11">
        <v>13.3</v>
      </c>
      <c r="C20" s="6">
        <v>181</v>
      </c>
      <c r="D20" s="6" t="str">
        <f t="shared" ref="D20" si="2">IF(ISBLANK(C20),"",VLOOKUP(C20,Entry,2,FALSE))</f>
        <v>Charlotte McClay</v>
      </c>
      <c r="E20" s="6" t="s">
        <v>93</v>
      </c>
      <c r="J20" s="1"/>
      <c r="K20" s="1"/>
      <c r="M20" t="str">
        <f t="shared" ref="M20:M48" si="3">IF(ISBLANK(L20),"",VLOOKUP(L20,Entry,2,FALSE))</f>
        <v/>
      </c>
      <c r="N20" t="str">
        <f t="shared" ref="N20:N48" si="4">IF(ISBLANK(L20),"",VLOOKUP(L20,Entry,3,FALSE))</f>
        <v/>
      </c>
      <c r="O20" s="2" t="str">
        <f t="shared" ref="O20:O48" si="5">IF(ISBLANK(L20),"",VLOOKUP(L20,Entry,4,FALSE))</f>
        <v/>
      </c>
      <c r="P20" t="str">
        <f t="shared" ref="P20:P48" si="6">IF(ISBLANK(L20),"",VLOOKUP(L20,Entry,7,FALSE))</f>
        <v/>
      </c>
    </row>
    <row r="21" spans="1:16" x14ac:dyDescent="0.25">
      <c r="A21" s="4">
        <v>2</v>
      </c>
      <c r="B21" s="11">
        <v>13.7</v>
      </c>
      <c r="C21" s="6">
        <v>188</v>
      </c>
      <c r="D21" s="6" t="str">
        <f>IF(ISBLANK(C21),"",VLOOKUP(C21,Entry,2,FALSE))</f>
        <v>Sofia Chambers</v>
      </c>
      <c r="E21" s="6" t="str">
        <f t="shared" ref="E21:E24" si="7">IF(ISBLANK(C21),"",VLOOKUP(C21,Entry,3,FALSE))</f>
        <v>North Down AC</v>
      </c>
      <c r="J21" s="1"/>
      <c r="K21" s="1"/>
      <c r="M21" t="str">
        <f t="shared" si="3"/>
        <v/>
      </c>
      <c r="N21" t="str">
        <f t="shared" si="4"/>
        <v/>
      </c>
      <c r="O21" s="2" t="str">
        <f t="shared" si="5"/>
        <v/>
      </c>
      <c r="P21" t="str">
        <f t="shared" si="6"/>
        <v/>
      </c>
    </row>
    <row r="22" spans="1:16" x14ac:dyDescent="0.25">
      <c r="A22" s="4">
        <v>3</v>
      </c>
      <c r="B22" s="11">
        <v>13.7</v>
      </c>
      <c r="C22" s="6">
        <v>172</v>
      </c>
      <c r="D22" s="6" t="str">
        <f t="shared" ref="D22:D24" si="8">IF(ISBLANK(C22),"",VLOOKUP(C22,Entry,2,FALSE))</f>
        <v>Edie Mayne</v>
      </c>
      <c r="E22" s="6" t="str">
        <f t="shared" si="7"/>
        <v>Loughview AC</v>
      </c>
      <c r="J22" s="1"/>
      <c r="K22" s="1"/>
      <c r="M22" t="str">
        <f t="shared" si="3"/>
        <v/>
      </c>
      <c r="N22" t="str">
        <f t="shared" si="4"/>
        <v/>
      </c>
      <c r="O22" s="2" t="str">
        <f t="shared" si="5"/>
        <v/>
      </c>
      <c r="P22" t="str">
        <f t="shared" si="6"/>
        <v/>
      </c>
    </row>
    <row r="23" spans="1:16" x14ac:dyDescent="0.25">
      <c r="A23" s="4">
        <v>4</v>
      </c>
      <c r="B23" s="12">
        <v>14</v>
      </c>
      <c r="C23" s="6">
        <v>193</v>
      </c>
      <c r="D23" s="6" t="str">
        <f t="shared" si="8"/>
        <v>Charlotte  Sweeney</v>
      </c>
      <c r="E23" s="6" t="str">
        <f t="shared" si="7"/>
        <v>North Down AC</v>
      </c>
      <c r="J23" s="1"/>
      <c r="K23" s="1"/>
      <c r="M23" t="str">
        <f t="shared" si="3"/>
        <v/>
      </c>
      <c r="N23" t="str">
        <f t="shared" si="4"/>
        <v/>
      </c>
      <c r="O23" s="2" t="str">
        <f t="shared" si="5"/>
        <v/>
      </c>
      <c r="P23" t="str">
        <f t="shared" si="6"/>
        <v/>
      </c>
    </row>
    <row r="24" spans="1:16" x14ac:dyDescent="0.25">
      <c r="A24" s="4">
        <v>5</v>
      </c>
      <c r="B24" s="11">
        <v>15.7</v>
      </c>
      <c r="C24" s="6">
        <v>195</v>
      </c>
      <c r="D24" s="6" t="str">
        <f t="shared" si="8"/>
        <v>Leah  Miller</v>
      </c>
      <c r="E24" s="6" t="str">
        <f t="shared" si="7"/>
        <v>Ballymagee Primary</v>
      </c>
      <c r="J24" s="1"/>
      <c r="K24" s="1"/>
      <c r="M24" t="str">
        <f t="shared" si="3"/>
        <v/>
      </c>
      <c r="N24" t="str">
        <f t="shared" si="4"/>
        <v/>
      </c>
      <c r="O24" s="2" t="str">
        <f t="shared" si="5"/>
        <v/>
      </c>
      <c r="P24" t="str">
        <f t="shared" si="6"/>
        <v/>
      </c>
    </row>
    <row r="25" spans="1:16" x14ac:dyDescent="0.25">
      <c r="D25" t="str">
        <f t="shared" si="0"/>
        <v/>
      </c>
      <c r="E25" t="str">
        <f t="shared" si="1"/>
        <v/>
      </c>
      <c r="J25" s="1"/>
      <c r="K25" s="1"/>
      <c r="M25" t="str">
        <f t="shared" si="3"/>
        <v/>
      </c>
      <c r="N25" t="str">
        <f t="shared" si="4"/>
        <v/>
      </c>
      <c r="O25" s="2" t="str">
        <f t="shared" si="5"/>
        <v/>
      </c>
      <c r="P25" t="str">
        <f t="shared" si="6"/>
        <v/>
      </c>
    </row>
    <row r="26" spans="1:16" x14ac:dyDescent="0.25">
      <c r="D26" t="str">
        <f t="shared" si="0"/>
        <v/>
      </c>
      <c r="E26" t="str">
        <f t="shared" si="1"/>
        <v/>
      </c>
      <c r="J26" s="1"/>
      <c r="K26" s="1"/>
      <c r="M26" t="str">
        <f t="shared" si="3"/>
        <v/>
      </c>
      <c r="N26" t="str">
        <f t="shared" si="4"/>
        <v/>
      </c>
      <c r="O26" s="2" t="str">
        <f t="shared" si="5"/>
        <v/>
      </c>
      <c r="P26" t="str">
        <f t="shared" si="6"/>
        <v/>
      </c>
    </row>
    <row r="27" spans="1:16" x14ac:dyDescent="0.25">
      <c r="A27" s="1" t="s">
        <v>5</v>
      </c>
      <c r="J27" s="1"/>
    </row>
    <row r="28" spans="1:16" x14ac:dyDescent="0.25">
      <c r="A28" s="1" t="s">
        <v>43</v>
      </c>
      <c r="J28" s="1"/>
    </row>
    <row r="29" spans="1:16" s="1" customFormat="1" x14ac:dyDescent="0.25">
      <c r="A29" s="4" t="s">
        <v>6</v>
      </c>
      <c r="B29" s="11" t="s">
        <v>7</v>
      </c>
      <c r="C29" s="4" t="s">
        <v>8</v>
      </c>
      <c r="D29" s="4" t="s">
        <v>9</v>
      </c>
      <c r="E29" s="4" t="s">
        <v>10</v>
      </c>
      <c r="F29" s="5"/>
      <c r="O29" s="5"/>
    </row>
    <row r="30" spans="1:16" x14ac:dyDescent="0.25">
      <c r="A30" s="4">
        <v>1</v>
      </c>
      <c r="B30" s="11">
        <v>12.9</v>
      </c>
      <c r="C30" s="6">
        <v>191</v>
      </c>
      <c r="D30" s="6" t="str">
        <f t="shared" ref="D30" si="9">IF(ISBLANK(C30),"",VLOOKUP(C30,Entry,2,FALSE))</f>
        <v>Ollie Davey</v>
      </c>
      <c r="E30" s="6"/>
      <c r="J30" s="1"/>
      <c r="K30" s="1"/>
      <c r="M30" t="str">
        <f t="shared" si="3"/>
        <v/>
      </c>
      <c r="N30" t="str">
        <f t="shared" si="4"/>
        <v/>
      </c>
      <c r="O30" s="2" t="str">
        <f t="shared" si="5"/>
        <v/>
      </c>
      <c r="P30" t="str">
        <f t="shared" si="6"/>
        <v/>
      </c>
    </row>
    <row r="31" spans="1:16" x14ac:dyDescent="0.25">
      <c r="A31" s="4">
        <v>2</v>
      </c>
      <c r="B31" s="11">
        <v>13.2</v>
      </c>
      <c r="C31" s="6">
        <v>177</v>
      </c>
      <c r="D31" s="6" t="str">
        <f>IF(ISBLANK(C31),"",VLOOKUP(C31,Entry,2,FALSE))</f>
        <v>Cameron Powell</v>
      </c>
      <c r="E31" s="6" t="str">
        <f t="shared" ref="E31:E35" si="10">IF(ISBLANK(C31),"",VLOOKUP(C31,Entry,3,FALSE))</f>
        <v>Riverdale PS</v>
      </c>
      <c r="J31" s="1"/>
      <c r="K31" s="1"/>
      <c r="M31" t="str">
        <f t="shared" si="3"/>
        <v/>
      </c>
      <c r="N31" t="str">
        <f t="shared" si="4"/>
        <v/>
      </c>
      <c r="O31" s="2" t="str">
        <f t="shared" si="5"/>
        <v/>
      </c>
      <c r="P31" t="str">
        <f t="shared" si="6"/>
        <v/>
      </c>
    </row>
    <row r="32" spans="1:16" x14ac:dyDescent="0.25">
      <c r="A32" s="4">
        <v>3</v>
      </c>
      <c r="B32" s="11">
        <v>13.3</v>
      </c>
      <c r="C32" s="6">
        <v>169</v>
      </c>
      <c r="D32" s="6" t="str">
        <f t="shared" ref="D32:D35" si="11">IF(ISBLANK(C32),"",VLOOKUP(C32,Entry,2,FALSE))</f>
        <v>Carter Rolston</v>
      </c>
      <c r="E32" s="6"/>
      <c r="J32" s="1"/>
      <c r="K32" s="1"/>
      <c r="M32" t="str">
        <f t="shared" si="3"/>
        <v/>
      </c>
      <c r="N32" t="str">
        <f t="shared" si="4"/>
        <v/>
      </c>
      <c r="O32" s="2" t="str">
        <f t="shared" si="5"/>
        <v/>
      </c>
      <c r="P32" t="str">
        <f t="shared" si="6"/>
        <v/>
      </c>
    </row>
    <row r="33" spans="1:16" x14ac:dyDescent="0.25">
      <c r="A33" s="4">
        <v>4</v>
      </c>
      <c r="B33" s="11">
        <v>13.5</v>
      </c>
      <c r="C33" s="6">
        <v>182</v>
      </c>
      <c r="D33" s="6" t="str">
        <f t="shared" si="11"/>
        <v>Joel Anderson</v>
      </c>
      <c r="E33" s="6" t="str">
        <f t="shared" si="10"/>
        <v>Loughview AC</v>
      </c>
      <c r="J33" s="1"/>
      <c r="K33" s="1"/>
      <c r="M33" t="str">
        <f t="shared" si="3"/>
        <v/>
      </c>
      <c r="N33" t="str">
        <f t="shared" si="4"/>
        <v/>
      </c>
      <c r="O33" s="2" t="str">
        <f t="shared" si="5"/>
        <v/>
      </c>
      <c r="P33" t="str">
        <f t="shared" si="6"/>
        <v/>
      </c>
    </row>
    <row r="34" spans="1:16" x14ac:dyDescent="0.25">
      <c r="A34" s="4">
        <v>5</v>
      </c>
      <c r="B34" s="11">
        <v>13.9</v>
      </c>
      <c r="C34" s="6">
        <v>190</v>
      </c>
      <c r="D34" s="6" t="str">
        <f t="shared" si="11"/>
        <v>Sebastian  Mair</v>
      </c>
      <c r="E34" s="6" t="str">
        <f t="shared" si="10"/>
        <v>North Down AC</v>
      </c>
      <c r="J34" s="1"/>
      <c r="K34" s="1"/>
      <c r="M34" t="str">
        <f t="shared" si="3"/>
        <v/>
      </c>
      <c r="N34" t="str">
        <f t="shared" si="4"/>
        <v/>
      </c>
      <c r="O34" s="2" t="str">
        <f t="shared" si="5"/>
        <v/>
      </c>
      <c r="P34" t="str">
        <f t="shared" si="6"/>
        <v/>
      </c>
    </row>
    <row r="35" spans="1:16" x14ac:dyDescent="0.25">
      <c r="A35" s="4">
        <v>6</v>
      </c>
      <c r="B35" s="11">
        <v>18.899999999999999</v>
      </c>
      <c r="C35" s="6">
        <v>173</v>
      </c>
      <c r="D35" s="6" t="str">
        <f t="shared" si="11"/>
        <v>Calum Han</v>
      </c>
      <c r="E35" s="6" t="str">
        <f t="shared" si="10"/>
        <v>Loughview AC</v>
      </c>
      <c r="J35" s="1"/>
      <c r="K35" s="1"/>
      <c r="M35" t="str">
        <f t="shared" si="3"/>
        <v/>
      </c>
      <c r="N35" t="str">
        <f t="shared" si="4"/>
        <v/>
      </c>
      <c r="O35" s="2" t="str">
        <f t="shared" si="5"/>
        <v/>
      </c>
      <c r="P35" t="str">
        <f t="shared" si="6"/>
        <v/>
      </c>
    </row>
    <row r="36" spans="1:16" x14ac:dyDescent="0.25">
      <c r="D36" t="str">
        <f t="shared" si="0"/>
        <v/>
      </c>
      <c r="E36" t="str">
        <f t="shared" si="1"/>
        <v/>
      </c>
      <c r="J36" s="1"/>
      <c r="K36" s="1"/>
      <c r="M36" t="str">
        <f t="shared" si="3"/>
        <v/>
      </c>
      <c r="N36" t="str">
        <f t="shared" si="4"/>
        <v/>
      </c>
      <c r="O36" s="2" t="str">
        <f t="shared" si="5"/>
        <v/>
      </c>
      <c r="P36" t="str">
        <f t="shared" si="6"/>
        <v/>
      </c>
    </row>
    <row r="37" spans="1:16" x14ac:dyDescent="0.25">
      <c r="D37" t="str">
        <f t="shared" si="0"/>
        <v/>
      </c>
      <c r="E37" t="str">
        <f t="shared" si="1"/>
        <v/>
      </c>
      <c r="J37" s="1"/>
      <c r="K37" s="1"/>
      <c r="M37" t="str">
        <f t="shared" si="3"/>
        <v/>
      </c>
      <c r="N37" t="str">
        <f t="shared" si="4"/>
        <v/>
      </c>
      <c r="O37" s="2" t="str">
        <f t="shared" si="5"/>
        <v/>
      </c>
      <c r="P37" t="str">
        <f t="shared" si="6"/>
        <v/>
      </c>
    </row>
    <row r="38" spans="1:16" x14ac:dyDescent="0.25">
      <c r="A38" s="1" t="s">
        <v>5</v>
      </c>
      <c r="J38" s="1"/>
    </row>
    <row r="39" spans="1:16" x14ac:dyDescent="0.25">
      <c r="A39" s="1" t="s">
        <v>44</v>
      </c>
      <c r="J39" s="1"/>
    </row>
    <row r="40" spans="1:16" s="1" customFormat="1" x14ac:dyDescent="0.25">
      <c r="A40" s="4" t="s">
        <v>6</v>
      </c>
      <c r="B40" s="11" t="s">
        <v>7</v>
      </c>
      <c r="C40" s="4" t="s">
        <v>8</v>
      </c>
      <c r="D40" s="4" t="s">
        <v>9</v>
      </c>
      <c r="E40" s="4" t="s">
        <v>10</v>
      </c>
      <c r="F40" s="5"/>
      <c r="O40" s="5"/>
    </row>
    <row r="41" spans="1:16" x14ac:dyDescent="0.25">
      <c r="A41" s="4">
        <v>1</v>
      </c>
      <c r="B41" s="11">
        <v>12.3</v>
      </c>
      <c r="C41" s="6">
        <v>184</v>
      </c>
      <c r="D41" s="6" t="str">
        <f t="shared" ref="D41" si="12">IF(ISBLANK(C41),"",VLOOKUP(C41,Entry,2,FALSE))</f>
        <v xml:space="preserve">Nathan  Crawford </v>
      </c>
      <c r="E41" s="6" t="str">
        <f t="shared" ref="E41:E45" si="13">IF(ISBLANK(C41),"",VLOOKUP(C41,Entry,3,FALSE))</f>
        <v>Loughview AC</v>
      </c>
      <c r="J41" s="1"/>
      <c r="K41" s="1"/>
      <c r="M41" t="str">
        <f t="shared" si="3"/>
        <v/>
      </c>
      <c r="N41" t="str">
        <f t="shared" si="4"/>
        <v/>
      </c>
      <c r="O41" s="2" t="str">
        <f t="shared" si="5"/>
        <v/>
      </c>
      <c r="P41" t="str">
        <f t="shared" si="6"/>
        <v/>
      </c>
    </row>
    <row r="42" spans="1:16" x14ac:dyDescent="0.25">
      <c r="A42" s="4">
        <v>2</v>
      </c>
      <c r="B42" s="11">
        <v>12.6</v>
      </c>
      <c r="C42" s="6">
        <v>179</v>
      </c>
      <c r="D42" s="6" t="str">
        <f>IF(ISBLANK(C42),"",VLOOKUP(C42,Entry,2,FALSE))</f>
        <v xml:space="preserve">Thomas Donnelly </v>
      </c>
      <c r="E42" s="6"/>
      <c r="J42" s="1"/>
      <c r="K42" s="1"/>
      <c r="M42" t="str">
        <f t="shared" si="3"/>
        <v/>
      </c>
      <c r="N42" t="str">
        <f t="shared" si="4"/>
        <v/>
      </c>
      <c r="O42" s="2" t="str">
        <f t="shared" si="5"/>
        <v/>
      </c>
      <c r="P42" t="str">
        <f t="shared" si="6"/>
        <v/>
      </c>
    </row>
    <row r="43" spans="1:16" x14ac:dyDescent="0.25">
      <c r="A43" s="4">
        <v>3</v>
      </c>
      <c r="B43" s="11">
        <v>12.9</v>
      </c>
      <c r="C43" s="6">
        <v>174</v>
      </c>
      <c r="D43" s="6" t="str">
        <f t="shared" ref="D43:D46" si="14">IF(ISBLANK(C43),"",VLOOKUP(C43,Entry,2,FALSE))</f>
        <v>Dillon Paisley</v>
      </c>
      <c r="E43" s="6"/>
      <c r="J43" s="1"/>
      <c r="K43" s="1"/>
      <c r="M43" t="str">
        <f t="shared" si="3"/>
        <v/>
      </c>
      <c r="N43" t="str">
        <f t="shared" si="4"/>
        <v/>
      </c>
      <c r="O43" s="2" t="str">
        <f t="shared" si="5"/>
        <v/>
      </c>
      <c r="P43" t="str">
        <f t="shared" si="6"/>
        <v/>
      </c>
    </row>
    <row r="44" spans="1:16" x14ac:dyDescent="0.25">
      <c r="A44" s="4">
        <v>4</v>
      </c>
      <c r="B44" s="11">
        <v>13.4</v>
      </c>
      <c r="C44" s="6">
        <v>185</v>
      </c>
      <c r="D44" s="6" t="str">
        <f t="shared" si="14"/>
        <v>Thomas O'Brien</v>
      </c>
      <c r="E44" s="6"/>
      <c r="J44" s="1"/>
      <c r="K44" s="1"/>
      <c r="M44" t="str">
        <f t="shared" si="3"/>
        <v/>
      </c>
      <c r="N44" t="str">
        <f t="shared" si="4"/>
        <v/>
      </c>
      <c r="O44" s="2" t="str">
        <f t="shared" si="5"/>
        <v/>
      </c>
      <c r="P44" t="str">
        <f t="shared" si="6"/>
        <v/>
      </c>
    </row>
    <row r="45" spans="1:16" x14ac:dyDescent="0.25">
      <c r="A45" s="4">
        <v>5</v>
      </c>
      <c r="B45" s="11">
        <v>13.4</v>
      </c>
      <c r="C45" s="6">
        <v>186</v>
      </c>
      <c r="D45" s="6" t="str">
        <f t="shared" si="14"/>
        <v xml:space="preserve">Isaac McCrea </v>
      </c>
      <c r="E45" s="6" t="str">
        <f t="shared" si="13"/>
        <v>Ballymagee Primary</v>
      </c>
      <c r="J45" s="1"/>
      <c r="K45" s="1"/>
      <c r="M45" t="str">
        <f t="shared" si="3"/>
        <v/>
      </c>
      <c r="N45" t="str">
        <f t="shared" si="4"/>
        <v/>
      </c>
      <c r="O45" s="2" t="str">
        <f t="shared" si="5"/>
        <v/>
      </c>
      <c r="P45" t="str">
        <f t="shared" si="6"/>
        <v/>
      </c>
    </row>
    <row r="46" spans="1:16" x14ac:dyDescent="0.25">
      <c r="A46" s="4">
        <v>6</v>
      </c>
      <c r="B46" s="11">
        <v>13.8</v>
      </c>
      <c r="C46" s="6">
        <v>196</v>
      </c>
      <c r="D46" s="6" t="str">
        <f t="shared" si="14"/>
        <v>Cohen McCarthy</v>
      </c>
      <c r="E46" s="6"/>
      <c r="J46" s="1"/>
      <c r="K46" s="1"/>
      <c r="M46" t="str">
        <f t="shared" si="3"/>
        <v/>
      </c>
      <c r="N46" t="str">
        <f t="shared" si="4"/>
        <v/>
      </c>
      <c r="O46" s="2" t="str">
        <f t="shared" si="5"/>
        <v/>
      </c>
      <c r="P46" t="str">
        <f t="shared" si="6"/>
        <v/>
      </c>
    </row>
    <row r="47" spans="1:16" x14ac:dyDescent="0.25">
      <c r="D47" t="str">
        <f t="shared" si="0"/>
        <v/>
      </c>
      <c r="E47" t="str">
        <f t="shared" si="1"/>
        <v/>
      </c>
      <c r="J47" s="1"/>
      <c r="K47" s="1"/>
      <c r="M47" t="str">
        <f t="shared" si="3"/>
        <v/>
      </c>
      <c r="N47" t="str">
        <f t="shared" si="4"/>
        <v/>
      </c>
      <c r="O47" s="2" t="str">
        <f t="shared" si="5"/>
        <v/>
      </c>
      <c r="P47" t="str">
        <f t="shared" si="6"/>
        <v/>
      </c>
    </row>
    <row r="48" spans="1:16" x14ac:dyDescent="0.25">
      <c r="D48" t="str">
        <f t="shared" si="0"/>
        <v/>
      </c>
      <c r="E48" t="str">
        <f t="shared" si="1"/>
        <v/>
      </c>
      <c r="J48" s="1"/>
      <c r="K48" s="1"/>
      <c r="M48" t="str">
        <f t="shared" si="3"/>
        <v/>
      </c>
      <c r="N48" t="str">
        <f t="shared" si="4"/>
        <v/>
      </c>
      <c r="O48" s="2" t="str">
        <f t="shared" si="5"/>
        <v/>
      </c>
      <c r="P48" t="str">
        <f t="shared" si="6"/>
        <v/>
      </c>
    </row>
    <row r="49" spans="1:16" x14ac:dyDescent="0.25">
      <c r="A49" s="1" t="s">
        <v>11</v>
      </c>
      <c r="J49" s="1"/>
    </row>
    <row r="50" spans="1:16" x14ac:dyDescent="0.25">
      <c r="A50" s="1" t="s">
        <v>12</v>
      </c>
      <c r="J50" s="1"/>
    </row>
    <row r="51" spans="1:16" s="1" customFormat="1" x14ac:dyDescent="0.25">
      <c r="A51" s="4" t="s">
        <v>6</v>
      </c>
      <c r="B51" s="11" t="s">
        <v>7</v>
      </c>
      <c r="C51" s="4" t="s">
        <v>8</v>
      </c>
      <c r="D51" s="4" t="s">
        <v>9</v>
      </c>
      <c r="E51" s="4" t="s">
        <v>10</v>
      </c>
      <c r="F51" s="5"/>
      <c r="O51" s="5"/>
    </row>
    <row r="52" spans="1:16" x14ac:dyDescent="0.25">
      <c r="A52" s="4">
        <v>1</v>
      </c>
      <c r="B52" s="11" t="s">
        <v>13</v>
      </c>
      <c r="C52" s="6">
        <v>172</v>
      </c>
      <c r="D52" s="6" t="str">
        <f t="shared" ref="D52" si="15">IF(ISBLANK(C52),"",VLOOKUP(C52,Entry,2,FALSE))</f>
        <v>Edie Mayne</v>
      </c>
      <c r="E52" s="6" t="str">
        <f t="shared" ref="E52:E59" si="16">IF(ISBLANK(C52),"",VLOOKUP(C52,Entry,3,FALSE))</f>
        <v>Loughview AC</v>
      </c>
      <c r="J52" s="1"/>
      <c r="K52" s="1"/>
      <c r="M52" t="str">
        <f t="shared" ref="M52:M64" si="17">IF(ISBLANK(L52),"",VLOOKUP(L52,Entry,2,FALSE))</f>
        <v/>
      </c>
      <c r="N52" t="str">
        <f t="shared" ref="N52:N64" si="18">IF(ISBLANK(L52),"",VLOOKUP(L52,Entry,3,FALSE))</f>
        <v/>
      </c>
      <c r="O52" s="2" t="str">
        <f t="shared" ref="O52:O64" si="19">IF(ISBLANK(L52),"",VLOOKUP(L52,Entry,4,FALSE))</f>
        <v/>
      </c>
      <c r="P52" t="str">
        <f t="shared" ref="P52:P64" si="20">IF(ISBLANK(L52),"",VLOOKUP(L52,Entry,7,FALSE))</f>
        <v/>
      </c>
    </row>
    <row r="53" spans="1:16" x14ac:dyDescent="0.25">
      <c r="A53" s="4">
        <v>2</v>
      </c>
      <c r="B53" s="11" t="s">
        <v>14</v>
      </c>
      <c r="C53" s="6">
        <v>187</v>
      </c>
      <c r="D53" s="6" t="str">
        <f>IF(ISBLANK(C53),"",VLOOKUP(C53,Entry,2,FALSE))</f>
        <v xml:space="preserve">Lara Cheatley </v>
      </c>
      <c r="E53" s="6" t="str">
        <f t="shared" si="16"/>
        <v>North Down AC</v>
      </c>
      <c r="J53" s="1"/>
      <c r="K53" s="1"/>
      <c r="M53" t="str">
        <f t="shared" si="17"/>
        <v/>
      </c>
      <c r="N53" t="str">
        <f t="shared" si="18"/>
        <v/>
      </c>
      <c r="O53" s="2" t="str">
        <f t="shared" si="19"/>
        <v/>
      </c>
      <c r="P53" t="str">
        <f t="shared" si="20"/>
        <v/>
      </c>
    </row>
    <row r="54" spans="1:16" x14ac:dyDescent="0.25">
      <c r="A54" s="4">
        <v>3</v>
      </c>
      <c r="B54" s="11" t="s">
        <v>15</v>
      </c>
      <c r="C54" s="6">
        <v>170</v>
      </c>
      <c r="D54" s="6" t="str">
        <f t="shared" ref="D54:D59" si="21">IF(ISBLANK(C54),"",VLOOKUP(C54,Entry,2,FALSE))</f>
        <v xml:space="preserve">Eloise  McAuley </v>
      </c>
      <c r="E54" s="6" t="str">
        <f t="shared" si="16"/>
        <v>Mallusk Harriers</v>
      </c>
      <c r="J54" s="1"/>
      <c r="K54" s="1"/>
      <c r="M54" t="str">
        <f t="shared" si="17"/>
        <v/>
      </c>
      <c r="N54" t="str">
        <f t="shared" si="18"/>
        <v/>
      </c>
      <c r="O54" s="2" t="str">
        <f t="shared" si="19"/>
        <v/>
      </c>
      <c r="P54" t="str">
        <f t="shared" si="20"/>
        <v/>
      </c>
    </row>
    <row r="55" spans="1:16" x14ac:dyDescent="0.25">
      <c r="A55" s="4">
        <v>4</v>
      </c>
      <c r="B55" s="11" t="s">
        <v>16</v>
      </c>
      <c r="C55" s="6">
        <v>181</v>
      </c>
      <c r="D55" s="6" t="str">
        <f t="shared" si="21"/>
        <v>Charlotte McClay</v>
      </c>
      <c r="E55" s="6" t="s">
        <v>93</v>
      </c>
      <c r="J55" s="1"/>
      <c r="K55" s="1"/>
      <c r="M55" t="str">
        <f t="shared" si="17"/>
        <v/>
      </c>
      <c r="N55" t="str">
        <f t="shared" si="18"/>
        <v/>
      </c>
      <c r="O55" s="2" t="str">
        <f t="shared" si="19"/>
        <v/>
      </c>
      <c r="P55" t="str">
        <f t="shared" si="20"/>
        <v/>
      </c>
    </row>
    <row r="56" spans="1:16" x14ac:dyDescent="0.25">
      <c r="A56" s="4">
        <v>5</v>
      </c>
      <c r="B56" s="11" t="s">
        <v>17</v>
      </c>
      <c r="C56" s="6">
        <v>194</v>
      </c>
      <c r="D56" s="6" t="str">
        <f t="shared" si="21"/>
        <v>Lyla Carson</v>
      </c>
      <c r="E56" s="6" t="str">
        <f t="shared" si="16"/>
        <v>Ballymagee Primary</v>
      </c>
      <c r="J56" s="1"/>
      <c r="K56" s="1"/>
      <c r="M56" t="str">
        <f t="shared" si="17"/>
        <v/>
      </c>
      <c r="N56" t="str">
        <f t="shared" si="18"/>
        <v/>
      </c>
      <c r="O56" s="2" t="str">
        <f t="shared" si="19"/>
        <v/>
      </c>
      <c r="P56" t="str">
        <f t="shared" si="20"/>
        <v/>
      </c>
    </row>
    <row r="57" spans="1:16" x14ac:dyDescent="0.25">
      <c r="A57" s="4">
        <v>6</v>
      </c>
      <c r="B57" s="11" t="s">
        <v>18</v>
      </c>
      <c r="C57" s="6">
        <v>188</v>
      </c>
      <c r="D57" s="6" t="str">
        <f t="shared" si="21"/>
        <v>Sofia Chambers</v>
      </c>
      <c r="E57" s="6" t="str">
        <f t="shared" si="16"/>
        <v>North Down AC</v>
      </c>
      <c r="J57" s="1"/>
      <c r="K57" s="1"/>
      <c r="M57" t="str">
        <f t="shared" si="17"/>
        <v/>
      </c>
      <c r="N57" t="str">
        <f t="shared" si="18"/>
        <v/>
      </c>
      <c r="O57" s="2" t="str">
        <f t="shared" si="19"/>
        <v/>
      </c>
      <c r="P57" t="str">
        <f t="shared" si="20"/>
        <v/>
      </c>
    </row>
    <row r="58" spans="1:16" x14ac:dyDescent="0.25">
      <c r="A58" s="4">
        <v>7</v>
      </c>
      <c r="B58" s="11" t="s">
        <v>19</v>
      </c>
      <c r="C58" s="6">
        <v>193</v>
      </c>
      <c r="D58" s="6" t="str">
        <f t="shared" si="21"/>
        <v>Charlotte  Sweeney</v>
      </c>
      <c r="E58" s="6" t="str">
        <f t="shared" si="16"/>
        <v>North Down AC</v>
      </c>
      <c r="J58" s="1"/>
      <c r="K58" s="1"/>
      <c r="M58" t="str">
        <f t="shared" si="17"/>
        <v/>
      </c>
      <c r="N58" t="str">
        <f t="shared" si="18"/>
        <v/>
      </c>
      <c r="O58" s="2" t="str">
        <f t="shared" si="19"/>
        <v/>
      </c>
      <c r="P58" t="str">
        <f t="shared" si="20"/>
        <v/>
      </c>
    </row>
    <row r="59" spans="1:16" x14ac:dyDescent="0.25">
      <c r="A59" s="4">
        <v>8</v>
      </c>
      <c r="B59" s="11" t="s">
        <v>20</v>
      </c>
      <c r="C59" s="6">
        <v>180</v>
      </c>
      <c r="D59" s="6" t="str">
        <f t="shared" si="21"/>
        <v>Emma Caldwell</v>
      </c>
      <c r="E59" s="6" t="str">
        <f t="shared" si="16"/>
        <v>North Down AC</v>
      </c>
      <c r="J59" s="1"/>
      <c r="K59" s="1"/>
      <c r="M59" t="str">
        <f t="shared" si="17"/>
        <v/>
      </c>
      <c r="N59" t="str">
        <f t="shared" si="18"/>
        <v/>
      </c>
      <c r="O59" s="2" t="str">
        <f t="shared" si="19"/>
        <v/>
      </c>
      <c r="P59" t="str">
        <f t="shared" si="20"/>
        <v/>
      </c>
    </row>
    <row r="60" spans="1:16" x14ac:dyDescent="0.25">
      <c r="A60" s="4">
        <v>9</v>
      </c>
      <c r="B60" s="11" t="s">
        <v>21</v>
      </c>
      <c r="C60" s="8">
        <v>189</v>
      </c>
      <c r="D60" s="6" t="str">
        <f t="shared" ref="D60" si="22">IF(ISBLANK(C60),"",VLOOKUP(C60,Entry,2,FALSE))</f>
        <v>Annabelle Busby</v>
      </c>
      <c r="E60" s="6" t="str">
        <f t="shared" ref="E60" si="23">IF(ISBLANK(C60),"",VLOOKUP(C60,Entry,3,FALSE))</f>
        <v>North Down AC</v>
      </c>
      <c r="J60" s="1"/>
    </row>
    <row r="61" spans="1:16" x14ac:dyDescent="0.25">
      <c r="J61" s="1"/>
    </row>
    <row r="62" spans="1:16" x14ac:dyDescent="0.25">
      <c r="D62" t="str">
        <f t="shared" ref="D62:D63" si="24">IF(ISBLANK(C62),"",VLOOKUP(C62,Entry,2,FALSE))</f>
        <v/>
      </c>
      <c r="E62" t="str">
        <f t="shared" ref="E62:E63" si="25">IF(ISBLANK(C62),"",VLOOKUP(C62,Entry,3,FALSE))</f>
        <v/>
      </c>
      <c r="J62" s="1"/>
      <c r="K62" s="1"/>
      <c r="M62" t="str">
        <f t="shared" si="17"/>
        <v/>
      </c>
      <c r="N62" t="str">
        <f t="shared" si="18"/>
        <v/>
      </c>
      <c r="O62" s="2" t="str">
        <f t="shared" si="19"/>
        <v/>
      </c>
      <c r="P62" t="str">
        <f t="shared" si="20"/>
        <v/>
      </c>
    </row>
    <row r="63" spans="1:16" x14ac:dyDescent="0.25">
      <c r="D63" t="str">
        <f t="shared" si="24"/>
        <v/>
      </c>
      <c r="E63" t="str">
        <f t="shared" si="25"/>
        <v/>
      </c>
      <c r="J63" s="1"/>
      <c r="K63" s="1"/>
      <c r="M63" t="str">
        <f t="shared" si="17"/>
        <v/>
      </c>
      <c r="N63" t="str">
        <f t="shared" si="18"/>
        <v/>
      </c>
      <c r="O63" s="2" t="str">
        <f t="shared" si="19"/>
        <v/>
      </c>
      <c r="P63" t="str">
        <f t="shared" si="20"/>
        <v/>
      </c>
    </row>
    <row r="64" spans="1:16" x14ac:dyDescent="0.25">
      <c r="A64" s="1" t="s">
        <v>11</v>
      </c>
      <c r="J64" s="1"/>
      <c r="K64" s="1"/>
      <c r="M64" t="str">
        <f t="shared" si="17"/>
        <v/>
      </c>
      <c r="N64" t="str">
        <f t="shared" si="18"/>
        <v/>
      </c>
      <c r="O64" s="2" t="str">
        <f t="shared" si="19"/>
        <v/>
      </c>
      <c r="P64" t="str">
        <f t="shared" si="20"/>
        <v/>
      </c>
    </row>
    <row r="65" spans="1:16" x14ac:dyDescent="0.25">
      <c r="A65" s="1" t="s">
        <v>22</v>
      </c>
      <c r="J65" s="1"/>
      <c r="K65" s="1"/>
      <c r="M65" t="str">
        <f t="shared" ref="M65:M78" si="26">IF(ISBLANK(L65),"",VLOOKUP(L65,Entry,2,FALSE))</f>
        <v/>
      </c>
      <c r="N65" t="str">
        <f t="shared" ref="N65:N78" si="27">IF(ISBLANK(L65),"",VLOOKUP(L65,Entry,3,FALSE))</f>
        <v/>
      </c>
      <c r="O65" s="2" t="str">
        <f t="shared" ref="O65:O78" si="28">IF(ISBLANK(L65),"",VLOOKUP(L65,Entry,4,FALSE))</f>
        <v/>
      </c>
      <c r="P65" t="str">
        <f t="shared" ref="P65:P78" si="29">IF(ISBLANK(L65),"",VLOOKUP(L65,Entry,7,FALSE))</f>
        <v/>
      </c>
    </row>
    <row r="66" spans="1:16" x14ac:dyDescent="0.25">
      <c r="A66" s="4" t="s">
        <v>6</v>
      </c>
      <c r="B66" s="11" t="s">
        <v>7</v>
      </c>
      <c r="C66" s="4" t="s">
        <v>8</v>
      </c>
      <c r="D66" s="4" t="s">
        <v>9</v>
      </c>
      <c r="E66" s="4" t="s">
        <v>10</v>
      </c>
      <c r="J66" s="1"/>
      <c r="K66" s="1"/>
      <c r="M66" t="str">
        <f t="shared" si="26"/>
        <v/>
      </c>
      <c r="N66" t="str">
        <f t="shared" si="27"/>
        <v/>
      </c>
      <c r="O66" s="2" t="str">
        <f t="shared" si="28"/>
        <v/>
      </c>
      <c r="P66" t="str">
        <f t="shared" si="29"/>
        <v/>
      </c>
    </row>
    <row r="67" spans="1:16" x14ac:dyDescent="0.25">
      <c r="A67" s="4">
        <v>1</v>
      </c>
      <c r="B67" s="11" t="s">
        <v>23</v>
      </c>
      <c r="C67" s="6">
        <v>184</v>
      </c>
      <c r="D67" s="6" t="str">
        <f t="shared" ref="D67" si="30">IF(ISBLANK(C67),"",VLOOKUP(C67,Entry,2,FALSE))</f>
        <v xml:space="preserve">Nathan  Crawford </v>
      </c>
      <c r="E67" s="6" t="str">
        <f t="shared" ref="E67:E71" si="31">IF(ISBLANK(C67),"",VLOOKUP(C67,Entry,3,FALSE))</f>
        <v>Loughview AC</v>
      </c>
      <c r="J67" s="1"/>
      <c r="K67" s="1"/>
      <c r="M67" t="str">
        <f t="shared" si="26"/>
        <v/>
      </c>
      <c r="N67" t="str">
        <f t="shared" si="27"/>
        <v/>
      </c>
      <c r="O67" s="2" t="str">
        <f t="shared" si="28"/>
        <v/>
      </c>
      <c r="P67" t="str">
        <f t="shared" si="29"/>
        <v/>
      </c>
    </row>
    <row r="68" spans="1:16" x14ac:dyDescent="0.25">
      <c r="A68" s="4">
        <v>2</v>
      </c>
      <c r="B68" s="11" t="s">
        <v>24</v>
      </c>
      <c r="C68" s="6">
        <v>169</v>
      </c>
      <c r="D68" s="6" t="str">
        <f>IF(ISBLANK(C68),"",VLOOKUP(C68,Entry,2,FALSE))</f>
        <v>Carter Rolston</v>
      </c>
      <c r="E68" s="6"/>
      <c r="J68" s="1"/>
      <c r="K68" s="1"/>
      <c r="M68" t="str">
        <f t="shared" si="26"/>
        <v/>
      </c>
      <c r="N68" t="str">
        <f t="shared" si="27"/>
        <v/>
      </c>
      <c r="O68" s="2" t="str">
        <f t="shared" si="28"/>
        <v/>
      </c>
      <c r="P68" t="str">
        <f t="shared" si="29"/>
        <v/>
      </c>
    </row>
    <row r="69" spans="1:16" x14ac:dyDescent="0.25">
      <c r="A69" s="4">
        <v>3</v>
      </c>
      <c r="B69" s="11" t="s">
        <v>25</v>
      </c>
      <c r="C69" s="6">
        <v>190</v>
      </c>
      <c r="D69" s="6" t="str">
        <f t="shared" ref="D69:D74" si="32">IF(ISBLANK(C69),"",VLOOKUP(C69,Entry,2,FALSE))</f>
        <v>Sebastian  Mair</v>
      </c>
      <c r="E69" s="6" t="str">
        <f t="shared" si="31"/>
        <v>North Down AC</v>
      </c>
      <c r="J69" s="1"/>
      <c r="K69" s="1"/>
      <c r="M69" t="str">
        <f t="shared" si="26"/>
        <v/>
      </c>
      <c r="N69" t="str">
        <f t="shared" si="27"/>
        <v/>
      </c>
      <c r="O69" s="2" t="str">
        <f t="shared" si="28"/>
        <v/>
      </c>
      <c r="P69" t="str">
        <f t="shared" si="29"/>
        <v/>
      </c>
    </row>
    <row r="70" spans="1:16" x14ac:dyDescent="0.25">
      <c r="A70" s="4">
        <v>4</v>
      </c>
      <c r="B70" s="11" t="s">
        <v>26</v>
      </c>
      <c r="C70" s="6">
        <v>191</v>
      </c>
      <c r="D70" s="6" t="str">
        <f t="shared" si="32"/>
        <v>Ollie Davey</v>
      </c>
      <c r="E70" s="6"/>
      <c r="J70" s="1"/>
      <c r="K70" s="1"/>
      <c r="M70" t="str">
        <f t="shared" si="26"/>
        <v/>
      </c>
      <c r="N70" t="str">
        <f t="shared" si="27"/>
        <v/>
      </c>
      <c r="O70" s="2" t="str">
        <f t="shared" si="28"/>
        <v/>
      </c>
      <c r="P70" t="str">
        <f t="shared" si="29"/>
        <v/>
      </c>
    </row>
    <row r="71" spans="1:16" x14ac:dyDescent="0.25">
      <c r="A71" s="4">
        <v>5</v>
      </c>
      <c r="B71" s="11" t="s">
        <v>27</v>
      </c>
      <c r="C71" s="6">
        <v>177</v>
      </c>
      <c r="D71" s="6" t="str">
        <f t="shared" si="32"/>
        <v>Cameron Powell</v>
      </c>
      <c r="E71" s="6" t="str">
        <f t="shared" si="31"/>
        <v>Riverdale PS</v>
      </c>
      <c r="J71" s="1"/>
      <c r="K71" s="1"/>
      <c r="M71" t="str">
        <f t="shared" si="26"/>
        <v/>
      </c>
      <c r="N71" t="str">
        <f t="shared" si="27"/>
        <v/>
      </c>
      <c r="O71" s="2" t="str">
        <f t="shared" si="28"/>
        <v/>
      </c>
      <c r="P71" t="str">
        <f t="shared" si="29"/>
        <v/>
      </c>
    </row>
    <row r="72" spans="1:16" x14ac:dyDescent="0.25">
      <c r="A72" s="4">
        <v>6</v>
      </c>
      <c r="B72" s="11" t="s">
        <v>28</v>
      </c>
      <c r="C72" s="6">
        <v>185</v>
      </c>
      <c r="D72" s="6" t="str">
        <f t="shared" si="32"/>
        <v>Thomas O'Brien</v>
      </c>
      <c r="E72" s="6"/>
      <c r="J72" s="1"/>
      <c r="K72" s="1"/>
      <c r="M72" t="str">
        <f t="shared" si="26"/>
        <v/>
      </c>
      <c r="N72" t="str">
        <f t="shared" si="27"/>
        <v/>
      </c>
      <c r="O72" s="2" t="str">
        <f t="shared" si="28"/>
        <v/>
      </c>
      <c r="P72" t="str">
        <f t="shared" si="29"/>
        <v/>
      </c>
    </row>
    <row r="73" spans="1:16" x14ac:dyDescent="0.25">
      <c r="A73" s="4">
        <v>7</v>
      </c>
      <c r="B73" s="11" t="s">
        <v>29</v>
      </c>
      <c r="C73" s="6">
        <v>174</v>
      </c>
      <c r="D73" s="6" t="str">
        <f t="shared" si="32"/>
        <v>Dillon Paisley</v>
      </c>
      <c r="E73" s="6"/>
      <c r="J73" s="1"/>
      <c r="K73" s="1"/>
      <c r="M73" t="str">
        <f t="shared" si="26"/>
        <v/>
      </c>
      <c r="N73" t="str">
        <f t="shared" si="27"/>
        <v/>
      </c>
      <c r="O73" s="2" t="str">
        <f t="shared" si="28"/>
        <v/>
      </c>
      <c r="P73" t="str">
        <f t="shared" si="29"/>
        <v/>
      </c>
    </row>
    <row r="74" spans="1:16" x14ac:dyDescent="0.25">
      <c r="A74" s="4">
        <v>8</v>
      </c>
      <c r="B74" s="11" t="s">
        <v>30</v>
      </c>
      <c r="C74" s="6">
        <v>179</v>
      </c>
      <c r="D74" s="6" t="str">
        <f t="shared" si="32"/>
        <v xml:space="preserve">Thomas Donnelly </v>
      </c>
      <c r="E74" s="6"/>
      <c r="J74" s="1"/>
      <c r="K74" s="1"/>
      <c r="M74" t="str">
        <f t="shared" si="26"/>
        <v/>
      </c>
      <c r="N74" t="str">
        <f t="shared" si="27"/>
        <v/>
      </c>
      <c r="O74" s="2" t="str">
        <f t="shared" si="28"/>
        <v/>
      </c>
      <c r="P74" t="str">
        <f t="shared" si="29"/>
        <v/>
      </c>
    </row>
    <row r="75" spans="1:16" x14ac:dyDescent="0.25">
      <c r="A75" s="4">
        <v>9</v>
      </c>
      <c r="B75" s="11" t="s">
        <v>31</v>
      </c>
      <c r="C75" s="6">
        <v>176</v>
      </c>
      <c r="D75" s="6" t="str">
        <f t="shared" ref="D75:D78" si="33">IF(ISBLANK(C75),"",VLOOKUP(C75,Entry,2,FALSE))</f>
        <v>Hannah Swift</v>
      </c>
      <c r="E75" s="6" t="str">
        <f t="shared" ref="E75:E78" si="34">IF(ISBLANK(C75),"",VLOOKUP(C75,Entry,3,FALSE))</f>
        <v>Loughview AC</v>
      </c>
      <c r="J75" s="1"/>
      <c r="K75" s="1"/>
      <c r="M75" t="str">
        <f t="shared" si="26"/>
        <v/>
      </c>
      <c r="N75" t="str">
        <f t="shared" si="27"/>
        <v/>
      </c>
      <c r="O75" s="2" t="str">
        <f t="shared" si="28"/>
        <v/>
      </c>
      <c r="P75" t="str">
        <f t="shared" si="29"/>
        <v/>
      </c>
    </row>
    <row r="76" spans="1:16" x14ac:dyDescent="0.25">
      <c r="A76" s="4">
        <v>10</v>
      </c>
      <c r="B76" s="11" t="s">
        <v>32</v>
      </c>
      <c r="C76" s="6">
        <v>186</v>
      </c>
      <c r="D76" s="6" t="str">
        <f t="shared" si="33"/>
        <v xml:space="preserve">Isaac McCrea </v>
      </c>
      <c r="E76" s="6" t="str">
        <f t="shared" si="34"/>
        <v>Ballymagee Primary</v>
      </c>
      <c r="J76" s="1"/>
      <c r="K76" s="1"/>
      <c r="M76" t="str">
        <f t="shared" si="26"/>
        <v/>
      </c>
      <c r="N76" t="str">
        <f t="shared" si="27"/>
        <v/>
      </c>
      <c r="O76" s="2" t="str">
        <f t="shared" si="28"/>
        <v/>
      </c>
      <c r="P76" t="str">
        <f t="shared" si="29"/>
        <v/>
      </c>
    </row>
    <row r="77" spans="1:16" x14ac:dyDescent="0.25">
      <c r="A77" s="4">
        <v>11</v>
      </c>
      <c r="B77" s="11" t="s">
        <v>33</v>
      </c>
      <c r="C77" s="6">
        <v>182</v>
      </c>
      <c r="D77" s="6" t="str">
        <f t="shared" si="33"/>
        <v>Joel Anderson</v>
      </c>
      <c r="E77" s="6" t="str">
        <f t="shared" si="34"/>
        <v>Loughview AC</v>
      </c>
      <c r="J77" s="1"/>
      <c r="K77" s="1"/>
      <c r="M77" t="str">
        <f t="shared" si="26"/>
        <v/>
      </c>
      <c r="N77" t="str">
        <f t="shared" si="27"/>
        <v/>
      </c>
      <c r="O77" s="2" t="str">
        <f t="shared" si="28"/>
        <v/>
      </c>
      <c r="P77" t="str">
        <f t="shared" si="29"/>
        <v/>
      </c>
    </row>
    <row r="78" spans="1:16" x14ac:dyDescent="0.25">
      <c r="A78" s="4">
        <v>12</v>
      </c>
      <c r="B78" s="11" t="s">
        <v>34</v>
      </c>
      <c r="C78" s="6">
        <v>173</v>
      </c>
      <c r="D78" s="6" t="str">
        <f t="shared" si="33"/>
        <v>Calum Han</v>
      </c>
      <c r="E78" s="6" t="str">
        <f t="shared" si="34"/>
        <v>Loughview AC</v>
      </c>
      <c r="J78" s="1"/>
      <c r="K78" s="1"/>
      <c r="M78" t="str">
        <f t="shared" si="26"/>
        <v/>
      </c>
      <c r="N78" t="str">
        <f t="shared" si="27"/>
        <v/>
      </c>
      <c r="O78" s="2" t="str">
        <f t="shared" si="28"/>
        <v/>
      </c>
      <c r="P78" t="str">
        <f t="shared" si="29"/>
        <v/>
      </c>
    </row>
    <row r="79" spans="1:16" x14ac:dyDescent="0.25">
      <c r="D79" t="str">
        <f t="shared" ref="D79:D81" si="35">IF(ISBLANK(C79),"",VLOOKUP(C79,Entry,2,FALSE))</f>
        <v/>
      </c>
      <c r="E79" t="str">
        <f t="shared" ref="E79:E81" si="36">IF(ISBLANK(C79),"",VLOOKUP(C79,Entry,3,FALSE))</f>
        <v/>
      </c>
      <c r="J79" s="1"/>
      <c r="K79" s="1"/>
      <c r="M79" t="str">
        <f t="shared" ref="M79:M89" si="37">IF(ISBLANK(L79),"",VLOOKUP(L79,Entry,2,FALSE))</f>
        <v/>
      </c>
      <c r="N79" t="str">
        <f t="shared" ref="N79:N89" si="38">IF(ISBLANK(L79),"",VLOOKUP(L79,Entry,3,FALSE))</f>
        <v/>
      </c>
      <c r="O79" s="2" t="str">
        <f t="shared" ref="O79:O89" si="39">IF(ISBLANK(L79),"",VLOOKUP(L79,Entry,4,FALSE))</f>
        <v/>
      </c>
      <c r="P79" t="str">
        <f t="shared" ref="P79:P89" si="40">IF(ISBLANK(L79),"",VLOOKUP(L79,Entry,7,FALSE))</f>
        <v/>
      </c>
    </row>
    <row r="80" spans="1:16" x14ac:dyDescent="0.25">
      <c r="D80" t="str">
        <f t="shared" si="35"/>
        <v/>
      </c>
      <c r="E80" t="str">
        <f t="shared" si="36"/>
        <v/>
      </c>
      <c r="J80" s="1"/>
      <c r="K80" s="1"/>
      <c r="M80" t="str">
        <f t="shared" si="37"/>
        <v/>
      </c>
      <c r="N80" t="str">
        <f t="shared" si="38"/>
        <v/>
      </c>
      <c r="O80" s="2" t="str">
        <f t="shared" si="39"/>
        <v/>
      </c>
      <c r="P80" t="str">
        <f t="shared" si="40"/>
        <v/>
      </c>
    </row>
    <row r="81" spans="1:16" x14ac:dyDescent="0.25">
      <c r="A81" s="1" t="s">
        <v>35</v>
      </c>
      <c r="D81" t="str">
        <f t="shared" si="35"/>
        <v/>
      </c>
      <c r="E81" t="str">
        <f t="shared" si="36"/>
        <v/>
      </c>
      <c r="J81" s="1"/>
      <c r="K81" s="1"/>
      <c r="M81" t="str">
        <f t="shared" si="37"/>
        <v/>
      </c>
      <c r="N81" t="str">
        <f t="shared" si="38"/>
        <v/>
      </c>
      <c r="O81" s="2" t="str">
        <f t="shared" si="39"/>
        <v/>
      </c>
      <c r="P81" t="str">
        <f t="shared" si="40"/>
        <v/>
      </c>
    </row>
    <row r="82" spans="1:16" x14ac:dyDescent="0.25">
      <c r="A82" s="4" t="s">
        <v>6</v>
      </c>
      <c r="B82" s="11" t="s">
        <v>36</v>
      </c>
      <c r="C82" s="4" t="s">
        <v>8</v>
      </c>
      <c r="D82" s="4" t="s">
        <v>9</v>
      </c>
      <c r="E82" s="4" t="s">
        <v>10</v>
      </c>
      <c r="J82" s="1"/>
      <c r="K82" s="1"/>
      <c r="M82" t="str">
        <f t="shared" si="37"/>
        <v/>
      </c>
      <c r="N82" t="str">
        <f t="shared" si="38"/>
        <v/>
      </c>
      <c r="O82" s="2" t="str">
        <f t="shared" si="39"/>
        <v/>
      </c>
      <c r="P82" t="str">
        <f t="shared" si="40"/>
        <v/>
      </c>
    </row>
    <row r="83" spans="1:16" x14ac:dyDescent="0.25">
      <c r="A83" s="4">
        <v>1</v>
      </c>
      <c r="B83" s="11">
        <v>2.79</v>
      </c>
      <c r="C83" s="6">
        <v>185</v>
      </c>
      <c r="D83" s="6" t="str">
        <f t="shared" ref="D83:D89" si="41">IF(ISBLANK(C83),"",VLOOKUP(C83,Entry,2,FALSE))</f>
        <v>Thomas O'Brien</v>
      </c>
      <c r="E83" s="6"/>
      <c r="J83" s="1"/>
      <c r="K83" s="1"/>
      <c r="M83" t="str">
        <f t="shared" si="37"/>
        <v/>
      </c>
      <c r="N83" t="str">
        <f t="shared" si="38"/>
        <v/>
      </c>
      <c r="O83" s="2" t="str">
        <f t="shared" si="39"/>
        <v/>
      </c>
      <c r="P83" t="str">
        <f t="shared" si="40"/>
        <v/>
      </c>
    </row>
    <row r="84" spans="1:16" x14ac:dyDescent="0.25">
      <c r="A84" s="4">
        <v>2</v>
      </c>
      <c r="B84" s="13">
        <v>2.74</v>
      </c>
      <c r="C84" s="6">
        <v>179</v>
      </c>
      <c r="D84" s="6" t="str">
        <f t="shared" si="41"/>
        <v xml:space="preserve">Thomas Donnelly </v>
      </c>
      <c r="E84" s="6"/>
      <c r="J84" s="1"/>
      <c r="K84" s="1"/>
      <c r="M84" t="str">
        <f t="shared" si="37"/>
        <v/>
      </c>
      <c r="N84" t="str">
        <f t="shared" si="38"/>
        <v/>
      </c>
      <c r="O84" s="2" t="str">
        <f t="shared" si="39"/>
        <v/>
      </c>
      <c r="P84" t="str">
        <f t="shared" si="40"/>
        <v/>
      </c>
    </row>
    <row r="85" spans="1:16" x14ac:dyDescent="0.25">
      <c r="A85" s="4">
        <v>3</v>
      </c>
      <c r="B85" s="13">
        <v>2.71</v>
      </c>
      <c r="C85" s="6">
        <v>184</v>
      </c>
      <c r="D85" s="6" t="str">
        <f t="shared" si="41"/>
        <v xml:space="preserve">Nathan  Crawford </v>
      </c>
      <c r="E85" s="6" t="str">
        <f>IF(ISBLANK(C85),"",VLOOKUP(C85,Entry,3,FALSE))</f>
        <v>Loughview AC</v>
      </c>
      <c r="J85" s="1"/>
      <c r="K85" s="1"/>
      <c r="M85" t="str">
        <f t="shared" si="37"/>
        <v/>
      </c>
      <c r="N85" t="str">
        <f t="shared" si="38"/>
        <v/>
      </c>
      <c r="O85" s="2" t="str">
        <f t="shared" si="39"/>
        <v/>
      </c>
      <c r="P85" t="str">
        <f t="shared" si="40"/>
        <v/>
      </c>
    </row>
    <row r="86" spans="1:16" x14ac:dyDescent="0.25">
      <c r="A86" s="4">
        <v>4</v>
      </c>
      <c r="B86" s="13">
        <v>2.5</v>
      </c>
      <c r="C86" s="6">
        <v>174</v>
      </c>
      <c r="D86" s="6" t="str">
        <f t="shared" si="41"/>
        <v>Dillon Paisley</v>
      </c>
      <c r="E86" s="6"/>
      <c r="J86" s="1"/>
      <c r="K86" s="1"/>
      <c r="M86" t="str">
        <f t="shared" si="37"/>
        <v/>
      </c>
      <c r="N86" t="str">
        <f t="shared" si="38"/>
        <v/>
      </c>
      <c r="O86" s="2" t="str">
        <f t="shared" si="39"/>
        <v/>
      </c>
      <c r="P86" t="str">
        <f t="shared" si="40"/>
        <v/>
      </c>
    </row>
    <row r="87" spans="1:16" x14ac:dyDescent="0.25">
      <c r="A87" s="4">
        <v>5</v>
      </c>
      <c r="B87" s="13">
        <v>2.4500000000000002</v>
      </c>
      <c r="C87" s="6">
        <v>197</v>
      </c>
      <c r="D87" s="6" t="str">
        <f t="shared" si="41"/>
        <v xml:space="preserve">Eden  Hamilton </v>
      </c>
      <c r="E87" s="6"/>
      <c r="J87" s="1"/>
      <c r="K87" s="1"/>
      <c r="M87" t="str">
        <f t="shared" si="37"/>
        <v/>
      </c>
      <c r="N87" t="str">
        <f t="shared" si="38"/>
        <v/>
      </c>
      <c r="O87" s="2" t="str">
        <f t="shared" si="39"/>
        <v/>
      </c>
      <c r="P87" t="str">
        <f t="shared" si="40"/>
        <v/>
      </c>
    </row>
    <row r="88" spans="1:16" x14ac:dyDescent="0.25">
      <c r="A88" s="4">
        <v>6</v>
      </c>
      <c r="B88" s="13">
        <v>2.2999999999999998</v>
      </c>
      <c r="C88" s="6">
        <v>196</v>
      </c>
      <c r="D88" s="6" t="str">
        <f t="shared" si="41"/>
        <v>Cohen McCarthy</v>
      </c>
      <c r="E88" s="6"/>
      <c r="J88" s="1"/>
      <c r="K88" s="1"/>
      <c r="M88" t="str">
        <f t="shared" si="37"/>
        <v/>
      </c>
      <c r="N88" t="str">
        <f t="shared" si="38"/>
        <v/>
      </c>
      <c r="O88" s="2" t="str">
        <f t="shared" si="39"/>
        <v/>
      </c>
      <c r="P88" t="str">
        <f t="shared" si="40"/>
        <v/>
      </c>
    </row>
    <row r="89" spans="1:16" x14ac:dyDescent="0.25">
      <c r="A89" s="4">
        <v>6</v>
      </c>
      <c r="B89" s="13">
        <v>2.2999999999999998</v>
      </c>
      <c r="C89" s="6">
        <v>186</v>
      </c>
      <c r="D89" s="6" t="str">
        <f t="shared" si="41"/>
        <v xml:space="preserve">Isaac McCrea </v>
      </c>
      <c r="E89" s="6" t="str">
        <f>IF(ISBLANK(C89),"",VLOOKUP(C89,Entry,3,FALSE))</f>
        <v>Ballymagee Primary</v>
      </c>
      <c r="J89" s="1"/>
      <c r="K89" s="1"/>
      <c r="M89" t="str">
        <f t="shared" si="37"/>
        <v/>
      </c>
      <c r="N89" t="str">
        <f t="shared" si="38"/>
        <v/>
      </c>
      <c r="O89" s="2" t="str">
        <f t="shared" si="39"/>
        <v/>
      </c>
      <c r="P89" t="str">
        <f t="shared" si="40"/>
        <v/>
      </c>
    </row>
    <row r="90" spans="1:16" x14ac:dyDescent="0.25">
      <c r="D90" t="str">
        <f t="shared" ref="D90:D108" si="42">IF(ISBLANK(C90),"",VLOOKUP(C90,Entry,2,FALSE))</f>
        <v/>
      </c>
      <c r="E90" t="str">
        <f t="shared" ref="E90:E108" si="43">IF(ISBLANK(C90),"",VLOOKUP(C90,Entry,3,FALSE))</f>
        <v/>
      </c>
      <c r="J90" s="1"/>
      <c r="K90" s="1"/>
      <c r="M90" t="str">
        <f t="shared" ref="M90:M104" si="44">IF(ISBLANK(L90),"",VLOOKUP(L90,Entry,2,FALSE))</f>
        <v/>
      </c>
      <c r="N90" t="str">
        <f t="shared" ref="N90:N104" si="45">IF(ISBLANK(L90),"",VLOOKUP(L90,Entry,3,FALSE))</f>
        <v/>
      </c>
      <c r="O90" s="2" t="str">
        <f t="shared" ref="O90:O104" si="46">IF(ISBLANK(L90),"",VLOOKUP(L90,Entry,4,FALSE))</f>
        <v/>
      </c>
      <c r="P90" t="str">
        <f t="shared" ref="P90:P104" si="47">IF(ISBLANK(L90),"",VLOOKUP(L90,Entry,7,FALSE))</f>
        <v/>
      </c>
    </row>
    <row r="91" spans="1:16" x14ac:dyDescent="0.25">
      <c r="D91" t="str">
        <f t="shared" si="42"/>
        <v/>
      </c>
      <c r="E91" t="str">
        <f t="shared" si="43"/>
        <v/>
      </c>
      <c r="J91" s="1"/>
      <c r="K91" s="1"/>
      <c r="M91" t="str">
        <f t="shared" si="44"/>
        <v/>
      </c>
      <c r="N91" t="str">
        <f t="shared" si="45"/>
        <v/>
      </c>
      <c r="O91" s="2" t="str">
        <f t="shared" si="46"/>
        <v/>
      </c>
      <c r="P91" t="str">
        <f t="shared" si="47"/>
        <v/>
      </c>
    </row>
    <row r="92" spans="1:16" x14ac:dyDescent="0.25">
      <c r="A92" s="1" t="s">
        <v>37</v>
      </c>
      <c r="D92" t="str">
        <f t="shared" si="42"/>
        <v/>
      </c>
      <c r="E92" t="str">
        <f t="shared" si="43"/>
        <v/>
      </c>
      <c r="J92" s="1"/>
      <c r="K92" s="1"/>
      <c r="M92" t="str">
        <f t="shared" si="44"/>
        <v/>
      </c>
      <c r="N92" t="str">
        <f t="shared" si="45"/>
        <v/>
      </c>
      <c r="O92" s="2" t="str">
        <f t="shared" si="46"/>
        <v/>
      </c>
      <c r="P92" t="str">
        <f t="shared" si="47"/>
        <v/>
      </c>
    </row>
    <row r="93" spans="1:16" x14ac:dyDescent="0.25">
      <c r="A93" s="4" t="s">
        <v>6</v>
      </c>
      <c r="B93" s="11" t="s">
        <v>36</v>
      </c>
      <c r="C93" s="4" t="s">
        <v>8</v>
      </c>
      <c r="D93" s="4" t="s">
        <v>9</v>
      </c>
      <c r="E93" s="4" t="s">
        <v>10</v>
      </c>
      <c r="J93" s="1"/>
      <c r="K93" s="1"/>
      <c r="M93" t="str">
        <f t="shared" si="44"/>
        <v/>
      </c>
      <c r="N93" t="str">
        <f t="shared" si="45"/>
        <v/>
      </c>
      <c r="O93" s="2" t="str">
        <f t="shared" si="46"/>
        <v/>
      </c>
      <c r="P93" t="str">
        <f t="shared" si="47"/>
        <v/>
      </c>
    </row>
    <row r="94" spans="1:16" x14ac:dyDescent="0.25">
      <c r="A94" s="4">
        <v>1</v>
      </c>
      <c r="B94" s="13">
        <v>3</v>
      </c>
      <c r="C94" s="6">
        <v>172</v>
      </c>
      <c r="D94" s="6" t="str">
        <f t="shared" ref="D94:D104" si="48">IF(ISBLANK(C94),"",VLOOKUP(C94,Entry,2,FALSE))</f>
        <v>Edie Mayne</v>
      </c>
      <c r="E94" s="6" t="str">
        <f>IF(ISBLANK(C94),"",VLOOKUP(C94,Entry,3,FALSE))</f>
        <v>Loughview AC</v>
      </c>
      <c r="J94" s="1"/>
      <c r="K94" s="1"/>
      <c r="M94" t="str">
        <f t="shared" si="44"/>
        <v/>
      </c>
      <c r="N94" t="str">
        <f t="shared" si="45"/>
        <v/>
      </c>
      <c r="O94" s="2" t="str">
        <f t="shared" si="46"/>
        <v/>
      </c>
      <c r="P94" t="str">
        <f t="shared" si="47"/>
        <v/>
      </c>
    </row>
    <row r="95" spans="1:16" x14ac:dyDescent="0.25">
      <c r="A95" s="4">
        <v>2</v>
      </c>
      <c r="B95" s="13">
        <v>2.92</v>
      </c>
      <c r="C95" s="6">
        <v>194</v>
      </c>
      <c r="D95" s="6" t="str">
        <f t="shared" si="48"/>
        <v>Lyla Carson</v>
      </c>
      <c r="E95" s="6" t="str">
        <f>IF(ISBLANK(C95),"",VLOOKUP(C95,Entry,3,FALSE))</f>
        <v>Ballymagee Primary</v>
      </c>
      <c r="J95" s="1"/>
      <c r="K95" s="1"/>
      <c r="M95" t="str">
        <f t="shared" si="44"/>
        <v/>
      </c>
      <c r="N95" t="str">
        <f t="shared" si="45"/>
        <v/>
      </c>
      <c r="O95" s="2" t="str">
        <f t="shared" si="46"/>
        <v/>
      </c>
      <c r="P95" t="str">
        <f t="shared" si="47"/>
        <v/>
      </c>
    </row>
    <row r="96" spans="1:16" x14ac:dyDescent="0.25">
      <c r="A96" s="4">
        <v>3</v>
      </c>
      <c r="B96" s="13">
        <v>2.86</v>
      </c>
      <c r="C96" s="6">
        <v>188</v>
      </c>
      <c r="D96" s="6" t="str">
        <f t="shared" si="48"/>
        <v>Sofia Chambers</v>
      </c>
      <c r="E96" s="6" t="str">
        <f>IF(ISBLANK(C96),"",VLOOKUP(C96,Entry,3,FALSE))</f>
        <v>North Down AC</v>
      </c>
      <c r="J96" s="1"/>
      <c r="K96" s="1"/>
      <c r="M96" t="str">
        <f t="shared" si="44"/>
        <v/>
      </c>
      <c r="N96" t="str">
        <f t="shared" si="45"/>
        <v/>
      </c>
      <c r="O96" s="2" t="str">
        <f t="shared" si="46"/>
        <v/>
      </c>
      <c r="P96" t="str">
        <f t="shared" si="47"/>
        <v/>
      </c>
    </row>
    <row r="97" spans="1:16" x14ac:dyDescent="0.25">
      <c r="A97" s="4">
        <v>4</v>
      </c>
      <c r="B97" s="13">
        <v>2.42</v>
      </c>
      <c r="C97" s="6">
        <v>193</v>
      </c>
      <c r="D97" s="6" t="str">
        <f t="shared" si="48"/>
        <v>Charlotte  Sweeney</v>
      </c>
      <c r="E97" s="6" t="str">
        <f>IF(ISBLANK(C97),"",VLOOKUP(C97,Entry,3,FALSE))</f>
        <v>North Down AC</v>
      </c>
      <c r="J97" s="1"/>
      <c r="K97" s="1"/>
      <c r="M97" t="str">
        <f t="shared" si="44"/>
        <v/>
      </c>
      <c r="N97" t="str">
        <f t="shared" si="45"/>
        <v/>
      </c>
      <c r="O97" s="2" t="str">
        <f t="shared" si="46"/>
        <v/>
      </c>
      <c r="P97" t="str">
        <f t="shared" si="47"/>
        <v/>
      </c>
    </row>
    <row r="98" spans="1:16" x14ac:dyDescent="0.25">
      <c r="A98" s="4">
        <v>5</v>
      </c>
      <c r="B98" s="13">
        <v>2.2000000000000002</v>
      </c>
      <c r="C98" s="6">
        <v>180</v>
      </c>
      <c r="D98" s="6" t="str">
        <f t="shared" si="48"/>
        <v>Emma Caldwell</v>
      </c>
      <c r="E98" s="6" t="str">
        <f>IF(ISBLANK(C98),"",VLOOKUP(C98,Entry,3,FALSE))</f>
        <v>North Down AC</v>
      </c>
      <c r="J98" s="1"/>
      <c r="K98" s="1"/>
      <c r="M98" t="str">
        <f t="shared" si="44"/>
        <v/>
      </c>
      <c r="N98" t="str">
        <f t="shared" si="45"/>
        <v/>
      </c>
      <c r="O98" s="2" t="str">
        <f t="shared" si="46"/>
        <v/>
      </c>
      <c r="P98" t="str">
        <f t="shared" si="47"/>
        <v/>
      </c>
    </row>
    <row r="99" spans="1:16" x14ac:dyDescent="0.25">
      <c r="A99" s="4">
        <v>6</v>
      </c>
      <c r="B99" s="13">
        <v>2.1800000000000002</v>
      </c>
      <c r="C99" s="6">
        <v>181</v>
      </c>
      <c r="D99" s="6" t="str">
        <f t="shared" si="48"/>
        <v>Charlotte McClay</v>
      </c>
      <c r="E99" s="6" t="s">
        <v>93</v>
      </c>
      <c r="J99" s="1"/>
      <c r="K99" s="1"/>
      <c r="M99" t="str">
        <f t="shared" si="44"/>
        <v/>
      </c>
      <c r="N99" t="str">
        <f t="shared" si="45"/>
        <v/>
      </c>
      <c r="O99" s="2" t="str">
        <f t="shared" si="46"/>
        <v/>
      </c>
      <c r="P99" t="str">
        <f t="shared" si="47"/>
        <v/>
      </c>
    </row>
    <row r="100" spans="1:16" x14ac:dyDescent="0.25">
      <c r="A100" s="4">
        <v>7</v>
      </c>
      <c r="B100" s="13">
        <v>2.1</v>
      </c>
      <c r="C100" s="6">
        <v>189</v>
      </c>
      <c r="D100" s="6" t="str">
        <f t="shared" si="48"/>
        <v>Annabelle Busby</v>
      </c>
      <c r="E100" s="6" t="str">
        <f>IF(ISBLANK(C100),"",VLOOKUP(C100,Entry,3,FALSE))</f>
        <v>North Down AC</v>
      </c>
      <c r="J100" s="1"/>
      <c r="K100" s="1"/>
      <c r="M100" t="str">
        <f t="shared" si="44"/>
        <v/>
      </c>
      <c r="N100" t="str">
        <f t="shared" si="45"/>
        <v/>
      </c>
      <c r="O100" s="2" t="str">
        <f t="shared" si="46"/>
        <v/>
      </c>
      <c r="P100" t="str">
        <f t="shared" si="47"/>
        <v/>
      </c>
    </row>
    <row r="101" spans="1:16" x14ac:dyDescent="0.25">
      <c r="A101" s="4">
        <v>8</v>
      </c>
      <c r="B101" s="13">
        <v>2.0699999999999998</v>
      </c>
      <c r="C101" s="6">
        <v>187</v>
      </c>
      <c r="D101" s="6" t="str">
        <f t="shared" si="48"/>
        <v xml:space="preserve">Lara Cheatley </v>
      </c>
      <c r="E101" s="6" t="str">
        <f>IF(ISBLANK(C101),"",VLOOKUP(C101,Entry,3,FALSE))</f>
        <v>North Down AC</v>
      </c>
      <c r="J101" s="1"/>
      <c r="K101" s="1"/>
      <c r="M101" t="str">
        <f t="shared" si="44"/>
        <v/>
      </c>
      <c r="N101" t="str">
        <f t="shared" si="45"/>
        <v/>
      </c>
      <c r="O101" s="2" t="str">
        <f t="shared" si="46"/>
        <v/>
      </c>
      <c r="P101" t="str">
        <f t="shared" si="47"/>
        <v/>
      </c>
    </row>
    <row r="102" spans="1:16" x14ac:dyDescent="0.25">
      <c r="A102" s="4">
        <v>9</v>
      </c>
      <c r="B102" s="13">
        <v>2.04</v>
      </c>
      <c r="C102" s="6">
        <v>192</v>
      </c>
      <c r="D102" s="6" t="str">
        <f t="shared" si="48"/>
        <v>Florence McAlister</v>
      </c>
      <c r="E102" s="6"/>
      <c r="J102" s="1"/>
      <c r="K102" s="1"/>
      <c r="M102" t="str">
        <f t="shared" si="44"/>
        <v/>
      </c>
      <c r="N102" t="str">
        <f t="shared" si="45"/>
        <v/>
      </c>
      <c r="O102" s="2" t="str">
        <f t="shared" si="46"/>
        <v/>
      </c>
      <c r="P102" t="str">
        <f t="shared" si="47"/>
        <v/>
      </c>
    </row>
    <row r="103" spans="1:16" x14ac:dyDescent="0.25">
      <c r="A103" s="4">
        <v>10</v>
      </c>
      <c r="B103" s="13">
        <v>2</v>
      </c>
      <c r="C103" s="6">
        <v>170</v>
      </c>
      <c r="D103" s="6" t="str">
        <f t="shared" si="48"/>
        <v xml:space="preserve">Eloise  McAuley </v>
      </c>
      <c r="E103" s="6" t="str">
        <f>IF(ISBLANK(C103),"",VLOOKUP(C103,Entry,3,FALSE))</f>
        <v>Mallusk Harriers</v>
      </c>
      <c r="J103" s="1"/>
      <c r="K103" s="1"/>
      <c r="M103" t="str">
        <f t="shared" si="44"/>
        <v/>
      </c>
      <c r="N103" t="str">
        <f t="shared" si="45"/>
        <v/>
      </c>
      <c r="O103" s="2" t="str">
        <f t="shared" si="46"/>
        <v/>
      </c>
      <c r="P103" t="str">
        <f t="shared" si="47"/>
        <v/>
      </c>
    </row>
    <row r="104" spans="1:16" x14ac:dyDescent="0.25">
      <c r="A104" s="4">
        <v>11</v>
      </c>
      <c r="B104" s="13">
        <v>1.8</v>
      </c>
      <c r="C104" s="6">
        <v>195</v>
      </c>
      <c r="D104" s="6" t="str">
        <f t="shared" si="48"/>
        <v>Leah  Miller</v>
      </c>
      <c r="E104" s="6" t="str">
        <f>IF(ISBLANK(C104),"",VLOOKUP(C104,Entry,3,FALSE))</f>
        <v>Ballymagee Primary</v>
      </c>
      <c r="J104" s="1"/>
      <c r="K104" s="1"/>
      <c r="M104" t="str">
        <f t="shared" si="44"/>
        <v/>
      </c>
      <c r="N104" t="str">
        <f t="shared" si="45"/>
        <v/>
      </c>
      <c r="O104" s="2" t="str">
        <f t="shared" si="46"/>
        <v/>
      </c>
      <c r="P104" t="str">
        <f t="shared" si="47"/>
        <v/>
      </c>
    </row>
    <row r="105" spans="1:16" x14ac:dyDescent="0.25">
      <c r="D105" t="str">
        <f t="shared" si="42"/>
        <v/>
      </c>
      <c r="E105" t="str">
        <f t="shared" si="43"/>
        <v/>
      </c>
    </row>
    <row r="106" spans="1:16" x14ac:dyDescent="0.25">
      <c r="D106" t="str">
        <f t="shared" si="42"/>
        <v/>
      </c>
      <c r="E106" t="str">
        <f t="shared" si="43"/>
        <v/>
      </c>
    </row>
    <row r="107" spans="1:16" x14ac:dyDescent="0.25">
      <c r="A107" s="1" t="s">
        <v>38</v>
      </c>
      <c r="D107" t="str">
        <f t="shared" si="42"/>
        <v/>
      </c>
      <c r="E107" t="str">
        <f t="shared" si="43"/>
        <v/>
      </c>
    </row>
    <row r="108" spans="1:16" x14ac:dyDescent="0.25">
      <c r="A108" s="1" t="s">
        <v>22</v>
      </c>
      <c r="B108" s="10" t="s">
        <v>39</v>
      </c>
      <c r="D108" t="str">
        <f t="shared" si="42"/>
        <v/>
      </c>
      <c r="E108" t="str">
        <f t="shared" si="43"/>
        <v/>
      </c>
    </row>
    <row r="109" spans="1:16" x14ac:dyDescent="0.25">
      <c r="A109" s="4" t="s">
        <v>6</v>
      </c>
      <c r="B109" s="11" t="s">
        <v>36</v>
      </c>
      <c r="C109" s="4" t="s">
        <v>8</v>
      </c>
      <c r="D109" s="4" t="s">
        <v>9</v>
      </c>
      <c r="E109" s="4" t="s">
        <v>10</v>
      </c>
    </row>
    <row r="110" spans="1:16" x14ac:dyDescent="0.25">
      <c r="A110" s="4">
        <v>1</v>
      </c>
      <c r="B110" s="11">
        <v>5.48</v>
      </c>
      <c r="C110" s="6">
        <v>174</v>
      </c>
      <c r="D110" s="6" t="str">
        <f>IF(ISBLANK(C110),"",VLOOKUP(C110,Entry,2,FALSE))</f>
        <v>Dillon Paisley</v>
      </c>
      <c r="E110" s="6"/>
    </row>
    <row r="111" spans="1:16" x14ac:dyDescent="0.25">
      <c r="A111" s="4">
        <v>2</v>
      </c>
      <c r="B111" s="11">
        <v>4.97</v>
      </c>
      <c r="C111" s="6">
        <v>197</v>
      </c>
      <c r="D111" s="6" t="str">
        <f>IF(ISBLANK(C111),"",VLOOKUP(C111,Entry,2,FALSE))</f>
        <v xml:space="preserve">Eden  Hamilton </v>
      </c>
      <c r="E111" s="6"/>
    </row>
    <row r="112" spans="1:16" x14ac:dyDescent="0.25">
      <c r="A112" s="4">
        <v>3</v>
      </c>
      <c r="B112" s="11">
        <v>4.28</v>
      </c>
      <c r="C112" s="6">
        <v>185</v>
      </c>
      <c r="D112" s="6" t="str">
        <f>IF(ISBLANK(C112),"",VLOOKUP(C112,Entry,2,FALSE))</f>
        <v>Thomas O'Brien</v>
      </c>
      <c r="E112" s="6"/>
    </row>
    <row r="113" spans="1:5" x14ac:dyDescent="0.25">
      <c r="A113" s="4">
        <v>4</v>
      </c>
      <c r="B113" s="11">
        <v>3.27</v>
      </c>
      <c r="C113" s="6">
        <v>173</v>
      </c>
      <c r="D113" s="6" t="str">
        <f>IF(ISBLANK(C113),"",VLOOKUP(C113,Entry,2,FALSE))</f>
        <v>Calum Han</v>
      </c>
      <c r="E113" s="6" t="str">
        <f>IF(ISBLANK(C113),"",VLOOKUP(C113,Entry,3,FALSE))</f>
        <v>Loughview AC</v>
      </c>
    </row>
    <row r="114" spans="1:5" x14ac:dyDescent="0.25">
      <c r="D114" t="str">
        <f t="shared" ref="D114:D117" si="49">IF(ISBLANK(C114),"",VLOOKUP(C114,Entry,2,FALSE))</f>
        <v/>
      </c>
      <c r="E114" t="str">
        <f t="shared" ref="E114:E117" si="50">IF(ISBLANK(C114),"",VLOOKUP(C114,Entry,3,FALSE))</f>
        <v/>
      </c>
    </row>
    <row r="115" spans="1:5" x14ac:dyDescent="0.25">
      <c r="D115" t="str">
        <f t="shared" si="49"/>
        <v/>
      </c>
      <c r="E115" t="str">
        <f t="shared" si="50"/>
        <v/>
      </c>
    </row>
    <row r="116" spans="1:5" x14ac:dyDescent="0.25">
      <c r="A116" s="1" t="s">
        <v>38</v>
      </c>
      <c r="D116" t="str">
        <f t="shared" si="49"/>
        <v/>
      </c>
      <c r="E116" t="str">
        <f t="shared" si="50"/>
        <v/>
      </c>
    </row>
    <row r="117" spans="1:5" x14ac:dyDescent="0.25">
      <c r="A117" s="1" t="s">
        <v>40</v>
      </c>
      <c r="B117" s="10" t="s">
        <v>39</v>
      </c>
      <c r="D117" t="str">
        <f t="shared" si="49"/>
        <v/>
      </c>
      <c r="E117" t="str">
        <f t="shared" si="50"/>
        <v/>
      </c>
    </row>
    <row r="118" spans="1:5" x14ac:dyDescent="0.25">
      <c r="A118" s="4" t="s">
        <v>6</v>
      </c>
      <c r="B118" s="11" t="s">
        <v>36</v>
      </c>
      <c r="C118" s="4" t="s">
        <v>8</v>
      </c>
      <c r="D118" s="4" t="s">
        <v>9</v>
      </c>
      <c r="E118" s="4" t="s">
        <v>10</v>
      </c>
    </row>
    <row r="119" spans="1:5" x14ac:dyDescent="0.25">
      <c r="A119" s="4">
        <v>1</v>
      </c>
      <c r="B119" s="11">
        <v>4.54</v>
      </c>
      <c r="C119" s="6">
        <v>188</v>
      </c>
      <c r="D119" s="6" t="str">
        <f t="shared" ref="D119:D128" si="51">IF(ISBLANK(C119),"",VLOOKUP(C119,Entry,2,FALSE))</f>
        <v>Sofia Chambers</v>
      </c>
      <c r="E119" s="6" t="str">
        <f t="shared" ref="E119:E126" si="52">IF(ISBLANK(C119),"",VLOOKUP(C119,Entry,3,FALSE))</f>
        <v>North Down AC</v>
      </c>
    </row>
    <row r="120" spans="1:5" x14ac:dyDescent="0.25">
      <c r="A120" s="4">
        <v>2</v>
      </c>
      <c r="B120" s="11">
        <v>3.99</v>
      </c>
      <c r="C120" s="6">
        <v>189</v>
      </c>
      <c r="D120" s="6" t="str">
        <f t="shared" si="51"/>
        <v>Annabelle Busby</v>
      </c>
      <c r="E120" s="6" t="str">
        <f t="shared" si="52"/>
        <v>North Down AC</v>
      </c>
    </row>
    <row r="121" spans="1:5" x14ac:dyDescent="0.25">
      <c r="A121" s="4">
        <v>3</v>
      </c>
      <c r="B121" s="11">
        <v>3.86</v>
      </c>
      <c r="C121" s="6">
        <v>194</v>
      </c>
      <c r="D121" s="6" t="str">
        <f t="shared" si="51"/>
        <v>Lyla Carson</v>
      </c>
      <c r="E121" s="6" t="str">
        <f t="shared" si="52"/>
        <v>Ballymagee Primary</v>
      </c>
    </row>
    <row r="122" spans="1:5" x14ac:dyDescent="0.25">
      <c r="A122" s="4">
        <v>4</v>
      </c>
      <c r="B122" s="11">
        <v>3.76</v>
      </c>
      <c r="C122" s="6">
        <v>170</v>
      </c>
      <c r="D122" s="6" t="str">
        <f t="shared" si="51"/>
        <v xml:space="preserve">Eloise  McAuley </v>
      </c>
      <c r="E122" s="6" t="str">
        <f t="shared" si="52"/>
        <v>Mallusk Harriers</v>
      </c>
    </row>
    <row r="123" spans="1:5" x14ac:dyDescent="0.25">
      <c r="A123" s="4">
        <v>5</v>
      </c>
      <c r="B123" s="11">
        <v>3.73</v>
      </c>
      <c r="C123" s="6">
        <v>172</v>
      </c>
      <c r="D123" s="6" t="str">
        <f t="shared" si="51"/>
        <v>Edie Mayne</v>
      </c>
      <c r="E123" s="6" t="str">
        <f t="shared" si="52"/>
        <v>Loughview AC</v>
      </c>
    </row>
    <row r="124" spans="1:5" x14ac:dyDescent="0.25">
      <c r="A124" s="4">
        <v>6</v>
      </c>
      <c r="B124" s="11">
        <v>3.63</v>
      </c>
      <c r="C124" s="6">
        <v>187</v>
      </c>
      <c r="D124" s="6" t="str">
        <f t="shared" si="51"/>
        <v xml:space="preserve">Lara Cheatley </v>
      </c>
      <c r="E124" s="6" t="str">
        <f t="shared" si="52"/>
        <v>North Down AC</v>
      </c>
    </row>
    <row r="125" spans="1:5" x14ac:dyDescent="0.25">
      <c r="A125" s="4">
        <v>7</v>
      </c>
      <c r="B125" s="11">
        <v>3.51</v>
      </c>
      <c r="C125" s="6">
        <v>180</v>
      </c>
      <c r="D125" s="6" t="str">
        <f t="shared" si="51"/>
        <v>Emma Caldwell</v>
      </c>
      <c r="E125" s="6" t="str">
        <f t="shared" si="52"/>
        <v>North Down AC</v>
      </c>
    </row>
    <row r="126" spans="1:5" x14ac:dyDescent="0.25">
      <c r="A126" s="4">
        <v>8</v>
      </c>
      <c r="B126" s="11">
        <v>3.39</v>
      </c>
      <c r="C126" s="6">
        <v>193</v>
      </c>
      <c r="D126" s="6" t="str">
        <f t="shared" si="51"/>
        <v>Charlotte  Sweeney</v>
      </c>
      <c r="E126" s="6" t="str">
        <f t="shared" si="52"/>
        <v>North Down AC</v>
      </c>
    </row>
    <row r="127" spans="1:5" x14ac:dyDescent="0.25">
      <c r="A127" s="4">
        <v>9</v>
      </c>
      <c r="B127" s="13">
        <v>3.3</v>
      </c>
      <c r="C127" s="6">
        <v>181</v>
      </c>
      <c r="D127" s="6" t="str">
        <f t="shared" si="51"/>
        <v>Charlotte McClay</v>
      </c>
      <c r="E127" s="6" t="s">
        <v>93</v>
      </c>
    </row>
    <row r="128" spans="1:5" x14ac:dyDescent="0.25">
      <c r="A128" s="4">
        <v>10</v>
      </c>
      <c r="B128" s="11">
        <v>2.62</v>
      </c>
      <c r="C128" s="6">
        <v>195</v>
      </c>
      <c r="D128" s="6" t="str">
        <f t="shared" si="51"/>
        <v>Leah  Miller</v>
      </c>
      <c r="E128" s="6" t="str">
        <f>IF(ISBLANK(C128),"",VLOOKUP(C128,Entry,3,FALSE))</f>
        <v>Ballymagee Primary</v>
      </c>
    </row>
    <row r="129" spans="4:5" x14ac:dyDescent="0.25">
      <c r="D129" t="str">
        <f t="shared" ref="D129:D137" si="53">IF(ISBLANK(C129),"",VLOOKUP(C129,Entry,2,FALSE))</f>
        <v/>
      </c>
      <c r="E129" t="str">
        <f t="shared" ref="E129:E137" si="54">IF(ISBLANK(C129),"",VLOOKUP(C129,Entry,3,FALSE))</f>
        <v/>
      </c>
    </row>
    <row r="130" spans="4:5" x14ac:dyDescent="0.25">
      <c r="D130" t="str">
        <f t="shared" si="53"/>
        <v/>
      </c>
      <c r="E130" t="str">
        <f t="shared" si="54"/>
        <v/>
      </c>
    </row>
    <row r="131" spans="4:5" x14ac:dyDescent="0.25">
      <c r="D131" t="str">
        <f t="shared" si="53"/>
        <v/>
      </c>
      <c r="E131" t="str">
        <f t="shared" si="54"/>
        <v/>
      </c>
    </row>
    <row r="132" spans="4:5" x14ac:dyDescent="0.25">
      <c r="D132" t="str">
        <f t="shared" si="53"/>
        <v/>
      </c>
      <c r="E132" t="str">
        <f t="shared" si="54"/>
        <v/>
      </c>
    </row>
    <row r="133" spans="4:5" x14ac:dyDescent="0.25">
      <c r="D133" t="str">
        <f t="shared" si="53"/>
        <v/>
      </c>
      <c r="E133" t="str">
        <f t="shared" si="54"/>
        <v/>
      </c>
    </row>
    <row r="134" spans="4:5" x14ac:dyDescent="0.25">
      <c r="D134" t="str">
        <f t="shared" si="53"/>
        <v/>
      </c>
      <c r="E134" t="str">
        <f t="shared" si="54"/>
        <v/>
      </c>
    </row>
    <row r="135" spans="4:5" x14ac:dyDescent="0.25">
      <c r="D135" t="str">
        <f t="shared" si="53"/>
        <v/>
      </c>
      <c r="E135" t="str">
        <f t="shared" si="54"/>
        <v/>
      </c>
    </row>
    <row r="136" spans="4:5" x14ac:dyDescent="0.25">
      <c r="D136" t="str">
        <f t="shared" si="53"/>
        <v/>
      </c>
      <c r="E136" t="str">
        <f t="shared" si="54"/>
        <v/>
      </c>
    </row>
    <row r="137" spans="4:5" x14ac:dyDescent="0.25">
      <c r="D137" t="str">
        <f t="shared" si="53"/>
        <v/>
      </c>
      <c r="E137" t="str">
        <f t="shared" si="54"/>
        <v/>
      </c>
    </row>
    <row r="138" spans="4:5" x14ac:dyDescent="0.25">
      <c r="D138" t="str">
        <f>IF(ISBLANK(C138),"",VLOOKUP(C138,Entries,2))</f>
        <v/>
      </c>
      <c r="E138" t="str">
        <f>IF(ISBLANK(C138),"",VLOOKUP(C138,Entries,3))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1"/>
  <sheetViews>
    <sheetView workbookViewId="0"/>
  </sheetViews>
  <sheetFormatPr defaultRowHeight="15" x14ac:dyDescent="0.25"/>
  <cols>
    <col min="1" max="1" width="9.140625" style="1"/>
    <col min="2" max="2" width="9.140625" style="10"/>
    <col min="4" max="4" width="18.85546875" bestFit="1" customWidth="1"/>
    <col min="5" max="5" width="25" bestFit="1" customWidth="1"/>
    <col min="6" max="6" width="10.7109375" style="2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</row>
    <row r="4" spans="1:15" x14ac:dyDescent="0.25">
      <c r="A4" s="1" t="s">
        <v>3</v>
      </c>
    </row>
    <row r="6" spans="1:15" ht="31.5" x14ac:dyDescent="0.5">
      <c r="A6" s="3" t="s">
        <v>45</v>
      </c>
    </row>
    <row r="8" spans="1:15" x14ac:dyDescent="0.25">
      <c r="A8" s="1" t="s">
        <v>5</v>
      </c>
      <c r="J8" s="1"/>
    </row>
    <row r="9" spans="1:15" x14ac:dyDescent="0.25">
      <c r="A9" s="1" t="s">
        <v>46</v>
      </c>
      <c r="J9" s="1"/>
    </row>
    <row r="10" spans="1:15" s="1" customFormat="1" x14ac:dyDescent="0.25">
      <c r="A10" s="4" t="s">
        <v>6</v>
      </c>
      <c r="B10" s="11" t="s">
        <v>7</v>
      </c>
      <c r="C10" s="4" t="s">
        <v>8</v>
      </c>
      <c r="D10" s="4" t="s">
        <v>9</v>
      </c>
      <c r="E10" s="4" t="s">
        <v>10</v>
      </c>
      <c r="F10" s="5"/>
      <c r="O10" s="5"/>
    </row>
    <row r="11" spans="1:15" x14ac:dyDescent="0.25">
      <c r="A11" s="4">
        <v>1</v>
      </c>
      <c r="B11" s="11">
        <v>12.6</v>
      </c>
      <c r="C11" s="6">
        <v>224</v>
      </c>
      <c r="D11" s="6" t="str">
        <f t="shared" ref="D11:D46" si="0">IF(ISBLANK(C11),"",VLOOKUP(C11,Entry,2,FALSE))</f>
        <v>Olivia Garrad</v>
      </c>
      <c r="E11" s="6" t="str">
        <f t="shared" ref="E11:E46" si="1">IF(ISBLANK(C11),"",VLOOKUP(C11,Entry,3,FALSE))</f>
        <v>North Down AC</v>
      </c>
      <c r="J11" s="1"/>
      <c r="K11" s="1"/>
      <c r="O11" s="2"/>
    </row>
    <row r="12" spans="1:15" x14ac:dyDescent="0.25">
      <c r="A12" s="4">
        <v>2</v>
      </c>
      <c r="B12" s="11">
        <v>13.2</v>
      </c>
      <c r="C12" s="6">
        <v>210</v>
      </c>
      <c r="D12" s="6" t="str">
        <f>IF(ISBLANK(C12),"",VLOOKUP(C12,Entry,2,FALSE))</f>
        <v>Coco Smith</v>
      </c>
      <c r="E12" s="6" t="str">
        <f t="shared" si="1"/>
        <v>North Down AC</v>
      </c>
      <c r="J12" s="1"/>
      <c r="K12" s="1"/>
      <c r="O12" s="2"/>
    </row>
    <row r="13" spans="1:15" x14ac:dyDescent="0.25">
      <c r="A13" s="4">
        <v>3</v>
      </c>
      <c r="B13" s="11">
        <v>13.4</v>
      </c>
      <c r="C13" s="6">
        <v>225</v>
      </c>
      <c r="D13" s="6" t="str">
        <f t="shared" si="0"/>
        <v>Kate Reading</v>
      </c>
      <c r="E13" s="6" t="str">
        <f t="shared" si="1"/>
        <v>Ballymagee Primary</v>
      </c>
      <c r="J13" s="1"/>
      <c r="K13" s="1"/>
      <c r="O13" s="2"/>
    </row>
    <row r="14" spans="1:15" x14ac:dyDescent="0.25">
      <c r="A14" s="4">
        <v>4</v>
      </c>
      <c r="B14" s="11">
        <v>13.4</v>
      </c>
      <c r="C14" s="6">
        <v>223</v>
      </c>
      <c r="D14" s="6" t="str">
        <f t="shared" si="0"/>
        <v>Clodagh  Browne</v>
      </c>
      <c r="E14" s="6" t="str">
        <f t="shared" si="1"/>
        <v>North Belfast Harriers</v>
      </c>
      <c r="J14" s="1"/>
      <c r="K14" s="1"/>
      <c r="O14" s="2"/>
    </row>
    <row r="15" spans="1:15" x14ac:dyDescent="0.25">
      <c r="A15" s="4">
        <v>5</v>
      </c>
      <c r="B15" s="11">
        <v>13.8</v>
      </c>
      <c r="C15" s="6">
        <v>226</v>
      </c>
      <c r="D15" s="6" t="str">
        <f t="shared" si="0"/>
        <v>Francesca  O'Neill</v>
      </c>
      <c r="E15" s="6" t="str">
        <f t="shared" si="1"/>
        <v>Ballymagee Primary</v>
      </c>
      <c r="J15" s="1"/>
      <c r="K15" s="1"/>
      <c r="O15" s="2"/>
    </row>
    <row r="16" spans="1:15" x14ac:dyDescent="0.25">
      <c r="D16" t="str">
        <f t="shared" si="0"/>
        <v/>
      </c>
      <c r="E16" t="str">
        <f t="shared" si="1"/>
        <v/>
      </c>
      <c r="J16" s="1"/>
      <c r="K16" s="1"/>
      <c r="O16" s="2"/>
    </row>
    <row r="17" spans="1:16" x14ac:dyDescent="0.25">
      <c r="D17" t="str">
        <f t="shared" si="0"/>
        <v/>
      </c>
      <c r="E17" t="str">
        <f t="shared" si="1"/>
        <v/>
      </c>
      <c r="J17" s="1"/>
      <c r="K17" s="1"/>
      <c r="O17" s="2"/>
    </row>
    <row r="18" spans="1:16" x14ac:dyDescent="0.25">
      <c r="A18" s="1" t="s">
        <v>5</v>
      </c>
      <c r="J18" s="1"/>
    </row>
    <row r="19" spans="1:16" x14ac:dyDescent="0.25">
      <c r="A19" s="1" t="s">
        <v>42</v>
      </c>
      <c r="J19" s="1"/>
    </row>
    <row r="20" spans="1:16" s="1" customFormat="1" x14ac:dyDescent="0.25">
      <c r="A20" s="4" t="s">
        <v>6</v>
      </c>
      <c r="B20" s="11" t="s">
        <v>7</v>
      </c>
      <c r="C20" s="4" t="s">
        <v>8</v>
      </c>
      <c r="D20" s="4" t="s">
        <v>9</v>
      </c>
      <c r="E20" s="4" t="s">
        <v>10</v>
      </c>
      <c r="F20" s="5"/>
      <c r="O20" s="5"/>
    </row>
    <row r="21" spans="1:16" x14ac:dyDescent="0.25">
      <c r="A21" s="4">
        <v>1</v>
      </c>
      <c r="B21" s="11">
        <v>11.5</v>
      </c>
      <c r="C21" s="6">
        <v>208</v>
      </c>
      <c r="D21" s="6" t="str">
        <f t="shared" ref="D21" si="2">IF(ISBLANK(C21),"",VLOOKUP(C21,Entry,2,FALSE))</f>
        <v xml:space="preserve">Devon  Booth </v>
      </c>
      <c r="E21" s="6" t="str">
        <f t="shared" ref="E21:E23" si="3">IF(ISBLANK(C21),"",VLOOKUP(C21,Entry,3,FALSE))</f>
        <v xml:space="preserve">Youngstars </v>
      </c>
      <c r="J21" s="1"/>
      <c r="K21" s="1"/>
      <c r="M21" t="str">
        <f t="shared" ref="M21:M53" si="4">IF(ISBLANK(L21),"",VLOOKUP(L21,Entry,2,FALSE))</f>
        <v/>
      </c>
      <c r="N21" t="str">
        <f t="shared" ref="N21:N53" si="5">IF(ISBLANK(L21),"",VLOOKUP(L21,Entry,3,FALSE))</f>
        <v/>
      </c>
      <c r="O21" s="2" t="str">
        <f t="shared" ref="O21:O53" si="6">IF(ISBLANK(L21),"",VLOOKUP(L21,Entry,4,FALSE))</f>
        <v/>
      </c>
      <c r="P21" t="str">
        <f t="shared" ref="P21:P53" si="7">IF(ISBLANK(L21),"",VLOOKUP(L21,Entry,7,FALSE))</f>
        <v/>
      </c>
    </row>
    <row r="22" spans="1:16" x14ac:dyDescent="0.25">
      <c r="A22" s="4">
        <v>2</v>
      </c>
      <c r="B22" s="11">
        <v>12.1</v>
      </c>
      <c r="C22" s="6">
        <v>215</v>
      </c>
      <c r="D22" s="6" t="str">
        <f>IF(ISBLANK(C22),"",VLOOKUP(C22,Entry,2,FALSE))</f>
        <v>Cassie Curran</v>
      </c>
      <c r="E22" s="6" t="str">
        <f t="shared" si="3"/>
        <v>North Belfast Harriers</v>
      </c>
      <c r="J22" s="1"/>
      <c r="K22" s="1"/>
      <c r="M22" t="str">
        <f t="shared" si="4"/>
        <v/>
      </c>
      <c r="N22" t="str">
        <f t="shared" si="5"/>
        <v/>
      </c>
      <c r="O22" s="2" t="str">
        <f t="shared" si="6"/>
        <v/>
      </c>
      <c r="P22" t="str">
        <f t="shared" si="7"/>
        <v/>
      </c>
    </row>
    <row r="23" spans="1:16" x14ac:dyDescent="0.25">
      <c r="A23" s="4">
        <v>3</v>
      </c>
      <c r="B23" s="11">
        <v>12.8</v>
      </c>
      <c r="C23" s="6">
        <v>176</v>
      </c>
      <c r="D23" s="6" t="str">
        <f t="shared" ref="D23:D25" si="8">IF(ISBLANK(C23),"",VLOOKUP(C23,Entry,2,FALSE))</f>
        <v>Hannah Swift</v>
      </c>
      <c r="E23" s="6" t="str">
        <f t="shared" si="3"/>
        <v>Loughview AC</v>
      </c>
      <c r="J23" s="1"/>
      <c r="K23" s="1"/>
      <c r="M23" t="str">
        <f t="shared" si="4"/>
        <v/>
      </c>
      <c r="N23" t="str">
        <f t="shared" si="5"/>
        <v/>
      </c>
      <c r="O23" s="2" t="str">
        <f t="shared" si="6"/>
        <v/>
      </c>
      <c r="P23" t="str">
        <f t="shared" si="7"/>
        <v/>
      </c>
    </row>
    <row r="24" spans="1:16" x14ac:dyDescent="0.25">
      <c r="A24" s="4">
        <v>4</v>
      </c>
      <c r="B24" s="11">
        <v>13.4</v>
      </c>
      <c r="C24" s="6">
        <v>214</v>
      </c>
      <c r="D24" s="6" t="str">
        <f t="shared" si="8"/>
        <v>Abby White</v>
      </c>
      <c r="E24" s="6"/>
      <c r="J24" s="1"/>
      <c r="K24" s="1"/>
      <c r="M24" t="str">
        <f t="shared" si="4"/>
        <v/>
      </c>
      <c r="N24" t="str">
        <f t="shared" si="5"/>
        <v/>
      </c>
      <c r="O24" s="2" t="str">
        <f t="shared" si="6"/>
        <v/>
      </c>
      <c r="P24" t="str">
        <f t="shared" si="7"/>
        <v/>
      </c>
    </row>
    <row r="25" spans="1:16" x14ac:dyDescent="0.25">
      <c r="A25" s="4">
        <v>5</v>
      </c>
      <c r="B25" s="11">
        <v>13.6</v>
      </c>
      <c r="C25" s="6">
        <v>212</v>
      </c>
      <c r="D25" s="6" t="str">
        <f t="shared" si="8"/>
        <v>Scout McMullan</v>
      </c>
      <c r="E25" s="6"/>
      <c r="J25" s="1"/>
      <c r="K25" s="1"/>
      <c r="M25" t="str">
        <f t="shared" si="4"/>
        <v/>
      </c>
      <c r="N25" t="str">
        <f t="shared" si="5"/>
        <v/>
      </c>
      <c r="O25" s="2" t="str">
        <f t="shared" si="6"/>
        <v/>
      </c>
      <c r="P25" t="str">
        <f t="shared" si="7"/>
        <v/>
      </c>
    </row>
    <row r="26" spans="1:16" x14ac:dyDescent="0.25">
      <c r="D26" t="str">
        <f t="shared" si="0"/>
        <v/>
      </c>
      <c r="E26" t="str">
        <f t="shared" si="1"/>
        <v/>
      </c>
      <c r="J26" s="1"/>
      <c r="K26" s="1"/>
      <c r="M26" t="str">
        <f t="shared" si="4"/>
        <v/>
      </c>
      <c r="N26" t="str">
        <f t="shared" si="5"/>
        <v/>
      </c>
      <c r="O26" s="2" t="str">
        <f t="shared" si="6"/>
        <v/>
      </c>
      <c r="P26" t="str">
        <f t="shared" si="7"/>
        <v/>
      </c>
    </row>
    <row r="27" spans="1:16" x14ac:dyDescent="0.25">
      <c r="A27" s="1" t="s">
        <v>5</v>
      </c>
      <c r="J27" s="1"/>
    </row>
    <row r="28" spans="1:16" x14ac:dyDescent="0.25">
      <c r="A28" s="1" t="s">
        <v>43</v>
      </c>
      <c r="J28" s="1"/>
    </row>
    <row r="29" spans="1:16" s="1" customFormat="1" x14ac:dyDescent="0.25">
      <c r="A29" s="4" t="s">
        <v>6</v>
      </c>
      <c r="B29" s="11" t="s">
        <v>7</v>
      </c>
      <c r="C29" s="4" t="s">
        <v>8</v>
      </c>
      <c r="D29" s="4" t="s">
        <v>9</v>
      </c>
      <c r="E29" s="4" t="s">
        <v>10</v>
      </c>
      <c r="F29" s="5"/>
      <c r="O29" s="5"/>
    </row>
    <row r="30" spans="1:16" x14ac:dyDescent="0.25">
      <c r="A30" s="4">
        <v>1</v>
      </c>
      <c r="B30" s="12">
        <v>12</v>
      </c>
      <c r="C30" s="6">
        <v>216</v>
      </c>
      <c r="D30" s="6" t="str">
        <f t="shared" ref="D30" si="9">IF(ISBLANK(C30),"",VLOOKUP(C30,Entry,2,FALSE))</f>
        <v>Connor Geary</v>
      </c>
      <c r="E30" s="6" t="str">
        <f t="shared" ref="E30:E35" si="10">IF(ISBLANK(C30),"",VLOOKUP(C30,Entry,3,FALSE))</f>
        <v>St Annes AC</v>
      </c>
      <c r="J30" s="1"/>
      <c r="K30" s="1"/>
      <c r="M30" t="str">
        <f t="shared" si="4"/>
        <v/>
      </c>
      <c r="N30" t="str">
        <f t="shared" si="5"/>
        <v/>
      </c>
      <c r="O30" s="2" t="str">
        <f t="shared" si="6"/>
        <v/>
      </c>
      <c r="P30" t="str">
        <f t="shared" si="7"/>
        <v/>
      </c>
    </row>
    <row r="31" spans="1:16" x14ac:dyDescent="0.25">
      <c r="A31" s="4">
        <v>2</v>
      </c>
      <c r="B31" s="12">
        <v>12</v>
      </c>
      <c r="C31" s="6">
        <v>198</v>
      </c>
      <c r="D31" s="6" t="str">
        <f>IF(ISBLANK(C31),"",VLOOKUP(C31,Entry,2,FALSE))</f>
        <v>Daniel Hawthorne</v>
      </c>
      <c r="E31" s="6" t="str">
        <f t="shared" si="10"/>
        <v>North Down AC</v>
      </c>
      <c r="J31" s="1"/>
      <c r="K31" s="1"/>
      <c r="M31" t="str">
        <f t="shared" si="4"/>
        <v/>
      </c>
      <c r="N31" t="str">
        <f t="shared" si="5"/>
        <v/>
      </c>
      <c r="O31" s="2" t="str">
        <f t="shared" si="6"/>
        <v/>
      </c>
      <c r="P31" t="str">
        <f t="shared" si="7"/>
        <v/>
      </c>
    </row>
    <row r="32" spans="1:16" x14ac:dyDescent="0.25">
      <c r="A32" s="4">
        <v>3</v>
      </c>
      <c r="B32" s="12">
        <v>12.1</v>
      </c>
      <c r="C32" s="6">
        <v>207</v>
      </c>
      <c r="D32" s="6" t="str">
        <f t="shared" ref="D32:D35" si="11">IF(ISBLANK(C32),"",VLOOKUP(C32,Entry,2,FALSE))</f>
        <v>Bailey Duncan</v>
      </c>
      <c r="E32" s="6" t="str">
        <f t="shared" si="10"/>
        <v>North Down AC</v>
      </c>
      <c r="J32" s="1"/>
      <c r="K32" s="1"/>
      <c r="M32" t="str">
        <f t="shared" si="4"/>
        <v/>
      </c>
      <c r="N32" t="str">
        <f t="shared" si="5"/>
        <v/>
      </c>
      <c r="O32" s="2" t="str">
        <f t="shared" si="6"/>
        <v/>
      </c>
      <c r="P32" t="str">
        <f t="shared" si="7"/>
        <v/>
      </c>
    </row>
    <row r="33" spans="1:16" x14ac:dyDescent="0.25">
      <c r="A33" s="4">
        <v>4</v>
      </c>
      <c r="B33" s="11">
        <v>12.4</v>
      </c>
      <c r="C33" s="6">
        <v>209</v>
      </c>
      <c r="D33" s="6" t="str">
        <f t="shared" si="11"/>
        <v>Nico Smyth Fuentes</v>
      </c>
      <c r="E33" s="6"/>
      <c r="J33" s="1"/>
      <c r="K33" s="1"/>
      <c r="M33" t="str">
        <f t="shared" si="4"/>
        <v/>
      </c>
      <c r="N33" t="str">
        <f t="shared" si="5"/>
        <v/>
      </c>
      <c r="O33" s="2" t="str">
        <f t="shared" si="6"/>
        <v/>
      </c>
      <c r="P33" t="str">
        <f t="shared" si="7"/>
        <v/>
      </c>
    </row>
    <row r="34" spans="1:16" x14ac:dyDescent="0.25">
      <c r="A34" s="4">
        <v>5</v>
      </c>
      <c r="B34" s="11">
        <v>12.9</v>
      </c>
      <c r="C34" s="6">
        <v>203</v>
      </c>
      <c r="D34" s="6" t="str">
        <f t="shared" si="11"/>
        <v>Charlie Palmer</v>
      </c>
      <c r="E34" s="6" t="str">
        <f t="shared" si="10"/>
        <v>North Down AC</v>
      </c>
      <c r="J34" s="1"/>
      <c r="K34" s="1"/>
      <c r="M34" t="str">
        <f t="shared" si="4"/>
        <v/>
      </c>
      <c r="N34" t="str">
        <f t="shared" si="5"/>
        <v/>
      </c>
      <c r="O34" s="2" t="str">
        <f t="shared" si="6"/>
        <v/>
      </c>
      <c r="P34" t="str">
        <f t="shared" si="7"/>
        <v/>
      </c>
    </row>
    <row r="35" spans="1:16" x14ac:dyDescent="0.25">
      <c r="A35" s="4">
        <v>6</v>
      </c>
      <c r="B35" s="11">
        <v>14.1</v>
      </c>
      <c r="C35" s="6">
        <v>219</v>
      </c>
      <c r="D35" s="6" t="str">
        <f t="shared" si="11"/>
        <v>Lewis Gillan</v>
      </c>
      <c r="E35" s="6" t="str">
        <f t="shared" si="10"/>
        <v>Ballyholme Primary School</v>
      </c>
      <c r="J35" s="1"/>
      <c r="K35" s="1"/>
      <c r="M35" t="str">
        <f t="shared" si="4"/>
        <v/>
      </c>
      <c r="N35" t="str">
        <f t="shared" si="5"/>
        <v/>
      </c>
      <c r="O35" s="2" t="str">
        <f t="shared" si="6"/>
        <v/>
      </c>
      <c r="P35" t="str">
        <f t="shared" si="7"/>
        <v/>
      </c>
    </row>
    <row r="36" spans="1:16" x14ac:dyDescent="0.25">
      <c r="D36" t="str">
        <f t="shared" si="0"/>
        <v/>
      </c>
      <c r="E36" t="str">
        <f t="shared" si="1"/>
        <v/>
      </c>
      <c r="J36" s="1"/>
      <c r="K36" s="1"/>
      <c r="M36" t="str">
        <f t="shared" si="4"/>
        <v/>
      </c>
      <c r="N36" t="str">
        <f t="shared" si="5"/>
        <v/>
      </c>
      <c r="O36" s="2" t="str">
        <f t="shared" si="6"/>
        <v/>
      </c>
      <c r="P36" t="str">
        <f t="shared" si="7"/>
        <v/>
      </c>
    </row>
    <row r="37" spans="1:16" x14ac:dyDescent="0.25">
      <c r="D37" t="str">
        <f t="shared" si="0"/>
        <v/>
      </c>
      <c r="E37" t="str">
        <f t="shared" si="1"/>
        <v/>
      </c>
      <c r="J37" s="1"/>
      <c r="K37" s="1"/>
      <c r="M37" t="str">
        <f t="shared" si="4"/>
        <v/>
      </c>
      <c r="N37" t="str">
        <f t="shared" si="5"/>
        <v/>
      </c>
      <c r="O37" s="2" t="str">
        <f t="shared" si="6"/>
        <v/>
      </c>
      <c r="P37" t="str">
        <f t="shared" si="7"/>
        <v/>
      </c>
    </row>
    <row r="38" spans="1:16" x14ac:dyDescent="0.25">
      <c r="A38" s="1" t="s">
        <v>5</v>
      </c>
      <c r="J38" s="1"/>
    </row>
    <row r="39" spans="1:16" x14ac:dyDescent="0.25">
      <c r="A39" s="1" t="s">
        <v>47</v>
      </c>
      <c r="J39" s="1"/>
    </row>
    <row r="40" spans="1:16" s="1" customFormat="1" x14ac:dyDescent="0.25">
      <c r="A40" s="4" t="s">
        <v>6</v>
      </c>
      <c r="B40" s="11" t="s">
        <v>7</v>
      </c>
      <c r="C40" s="4" t="s">
        <v>8</v>
      </c>
      <c r="D40" s="4" t="s">
        <v>9</v>
      </c>
      <c r="E40" s="4" t="s">
        <v>10</v>
      </c>
      <c r="F40" s="5"/>
      <c r="O40" s="5"/>
    </row>
    <row r="41" spans="1:16" x14ac:dyDescent="0.25">
      <c r="A41" s="4">
        <v>1</v>
      </c>
      <c r="B41" s="11">
        <v>11.1</v>
      </c>
      <c r="C41" s="6">
        <v>204</v>
      </c>
      <c r="D41" s="6" t="str">
        <f t="shared" ref="D41" si="12">IF(ISBLANK(C41),"",VLOOKUP(C41,Entry,2,FALSE))</f>
        <v>Logan McKnight</v>
      </c>
      <c r="E41" s="6"/>
      <c r="J41" s="1"/>
      <c r="K41" s="1"/>
      <c r="M41" t="str">
        <f t="shared" si="4"/>
        <v/>
      </c>
      <c r="N41" t="str">
        <f t="shared" si="5"/>
        <v/>
      </c>
      <c r="O41" s="2" t="str">
        <f t="shared" si="6"/>
        <v/>
      </c>
      <c r="P41" t="str">
        <f t="shared" si="7"/>
        <v/>
      </c>
    </row>
    <row r="42" spans="1:16" x14ac:dyDescent="0.25">
      <c r="A42" s="4">
        <v>2</v>
      </c>
      <c r="B42" s="11">
        <v>12.1</v>
      </c>
      <c r="C42" s="6">
        <v>217</v>
      </c>
      <c r="D42" s="6" t="str">
        <f>IF(ISBLANK(C42),"",VLOOKUP(C42,Entry,2,FALSE))</f>
        <v>Pablo Anderson</v>
      </c>
      <c r="E42" s="6"/>
      <c r="J42" s="1"/>
      <c r="K42" s="1"/>
      <c r="M42" t="str">
        <f t="shared" si="4"/>
        <v/>
      </c>
      <c r="N42" t="str">
        <f t="shared" si="5"/>
        <v/>
      </c>
      <c r="O42" s="2" t="str">
        <f t="shared" si="6"/>
        <v/>
      </c>
      <c r="P42" t="str">
        <f t="shared" si="7"/>
        <v/>
      </c>
    </row>
    <row r="43" spans="1:16" x14ac:dyDescent="0.25">
      <c r="A43" s="4">
        <v>3</v>
      </c>
      <c r="B43" s="11">
        <v>12.1</v>
      </c>
      <c r="C43" s="6">
        <v>199</v>
      </c>
      <c r="D43" s="6" t="str">
        <f t="shared" ref="D43:D45" si="13">IF(ISBLANK(C43),"",VLOOKUP(C43,Entry,2,FALSE))</f>
        <v>Ethan  Connolly</v>
      </c>
      <c r="E43" s="6" t="str">
        <f t="shared" ref="E43:E45" si="14">IF(ISBLANK(C43),"",VLOOKUP(C43,Entry,3,FALSE))</f>
        <v>Armagh AC</v>
      </c>
      <c r="J43" s="1"/>
      <c r="K43" s="1"/>
      <c r="M43" t="str">
        <f t="shared" si="4"/>
        <v/>
      </c>
      <c r="N43" t="str">
        <f t="shared" si="5"/>
        <v/>
      </c>
      <c r="O43" s="2" t="str">
        <f t="shared" si="6"/>
        <v/>
      </c>
      <c r="P43" t="str">
        <f t="shared" si="7"/>
        <v/>
      </c>
    </row>
    <row r="44" spans="1:16" x14ac:dyDescent="0.25">
      <c r="A44" s="4">
        <v>4</v>
      </c>
      <c r="B44" s="11">
        <v>12.8</v>
      </c>
      <c r="C44" s="6">
        <v>222</v>
      </c>
      <c r="D44" s="6" t="str">
        <f t="shared" si="13"/>
        <v>Ollie  Hanna</v>
      </c>
      <c r="E44" s="6" t="str">
        <f t="shared" si="14"/>
        <v>scrabo striders</v>
      </c>
      <c r="J44" s="1"/>
      <c r="K44" s="1"/>
      <c r="M44" t="str">
        <f t="shared" si="4"/>
        <v/>
      </c>
      <c r="N44" t="str">
        <f t="shared" si="5"/>
        <v/>
      </c>
      <c r="O44" s="2" t="str">
        <f t="shared" si="6"/>
        <v/>
      </c>
      <c r="P44" t="str">
        <f t="shared" si="7"/>
        <v/>
      </c>
    </row>
    <row r="45" spans="1:16" x14ac:dyDescent="0.25">
      <c r="A45" s="4">
        <v>5</v>
      </c>
      <c r="B45" s="11">
        <v>12.8</v>
      </c>
      <c r="C45" s="6">
        <v>171</v>
      </c>
      <c r="D45" s="6" t="str">
        <f t="shared" si="13"/>
        <v xml:space="preserve">Leo  McAuley </v>
      </c>
      <c r="E45" s="6" t="str">
        <f t="shared" si="14"/>
        <v>Mallusk Harriers</v>
      </c>
      <c r="J45" s="1"/>
      <c r="K45" s="1"/>
      <c r="M45" t="str">
        <f t="shared" si="4"/>
        <v/>
      </c>
      <c r="N45" t="str">
        <f t="shared" si="5"/>
        <v/>
      </c>
      <c r="O45" s="2" t="str">
        <f t="shared" si="6"/>
        <v/>
      </c>
      <c r="P45" t="str">
        <f t="shared" si="7"/>
        <v/>
      </c>
    </row>
    <row r="46" spans="1:16" x14ac:dyDescent="0.25">
      <c r="D46" t="str">
        <f t="shared" si="0"/>
        <v/>
      </c>
      <c r="E46" t="str">
        <f t="shared" si="1"/>
        <v/>
      </c>
      <c r="J46" s="1"/>
      <c r="K46" s="1"/>
      <c r="M46" t="str">
        <f t="shared" si="4"/>
        <v/>
      </c>
      <c r="N46" t="str">
        <f t="shared" si="5"/>
        <v/>
      </c>
      <c r="O46" s="2" t="str">
        <f t="shared" si="6"/>
        <v/>
      </c>
      <c r="P46" t="str">
        <f t="shared" si="7"/>
        <v/>
      </c>
    </row>
    <row r="47" spans="1:16" x14ac:dyDescent="0.25">
      <c r="A47" s="1" t="s">
        <v>5</v>
      </c>
      <c r="J47" s="1"/>
    </row>
    <row r="48" spans="1:16" x14ac:dyDescent="0.25">
      <c r="A48" s="1" t="s">
        <v>48</v>
      </c>
      <c r="J48" s="1"/>
    </row>
    <row r="49" spans="1:16" s="1" customFormat="1" x14ac:dyDescent="0.25">
      <c r="A49" s="4" t="s">
        <v>6</v>
      </c>
      <c r="B49" s="11" t="s">
        <v>7</v>
      </c>
      <c r="C49" s="4" t="s">
        <v>8</v>
      </c>
      <c r="D49" s="4" t="s">
        <v>9</v>
      </c>
      <c r="E49" s="4" t="s">
        <v>10</v>
      </c>
      <c r="F49" s="5"/>
      <c r="O49" s="5"/>
    </row>
    <row r="50" spans="1:16" x14ac:dyDescent="0.25">
      <c r="A50" s="4">
        <v>1</v>
      </c>
      <c r="B50" s="11">
        <v>12.6</v>
      </c>
      <c r="C50" s="6">
        <v>200</v>
      </c>
      <c r="D50" s="6" t="str">
        <f t="shared" ref="D50" si="15">IF(ISBLANK(C50),"",VLOOKUP(C50,Entry,2,FALSE))</f>
        <v xml:space="preserve">Liam  Ramage </v>
      </c>
      <c r="E50" s="6" t="str">
        <f t="shared" ref="E50:E52" si="16">IF(ISBLANK(C50),"",VLOOKUP(C50,Entry,3,FALSE))</f>
        <v>Loughview AC</v>
      </c>
      <c r="J50" s="1"/>
      <c r="K50" s="1"/>
      <c r="M50" t="str">
        <f t="shared" si="4"/>
        <v/>
      </c>
      <c r="N50" t="str">
        <f t="shared" si="5"/>
        <v/>
      </c>
      <c r="O50" s="2" t="str">
        <f t="shared" si="6"/>
        <v/>
      </c>
      <c r="P50" t="str">
        <f t="shared" si="7"/>
        <v/>
      </c>
    </row>
    <row r="51" spans="1:16" x14ac:dyDescent="0.25">
      <c r="A51" s="4">
        <v>2</v>
      </c>
      <c r="B51" s="12">
        <v>14</v>
      </c>
      <c r="C51" s="6">
        <v>183</v>
      </c>
      <c r="D51" s="6" t="str">
        <f>IF(ISBLANK(C51),"",VLOOKUP(C51,Entry,2,FALSE))</f>
        <v>Ashton Stewart</v>
      </c>
      <c r="E51" s="6" t="str">
        <f t="shared" si="16"/>
        <v>Loughview AC</v>
      </c>
      <c r="J51" s="1"/>
      <c r="K51" s="1"/>
      <c r="M51" t="str">
        <f t="shared" si="4"/>
        <v/>
      </c>
      <c r="N51" t="str">
        <f t="shared" si="5"/>
        <v/>
      </c>
      <c r="O51" s="2" t="str">
        <f t="shared" si="6"/>
        <v/>
      </c>
      <c r="P51" t="str">
        <f t="shared" si="7"/>
        <v/>
      </c>
    </row>
    <row r="52" spans="1:16" x14ac:dyDescent="0.25">
      <c r="A52" s="4">
        <v>3</v>
      </c>
      <c r="B52" s="11">
        <v>14.4</v>
      </c>
      <c r="C52" s="6">
        <v>218</v>
      </c>
      <c r="D52" s="6" t="str">
        <f t="shared" ref="D52:D53" si="17">IF(ISBLANK(C52),"",VLOOKUP(C52,Entry,2,FALSE))</f>
        <v>Alex Morris</v>
      </c>
      <c r="E52" s="6" t="str">
        <f t="shared" si="16"/>
        <v>Ballymagee Primary</v>
      </c>
      <c r="J52" s="1"/>
      <c r="K52" s="1"/>
      <c r="M52" t="str">
        <f t="shared" si="4"/>
        <v/>
      </c>
      <c r="N52" t="str">
        <f t="shared" si="5"/>
        <v/>
      </c>
      <c r="O52" s="2" t="str">
        <f t="shared" si="6"/>
        <v/>
      </c>
      <c r="P52" t="str">
        <f t="shared" si="7"/>
        <v/>
      </c>
    </row>
    <row r="53" spans="1:16" x14ac:dyDescent="0.25">
      <c r="A53" s="4">
        <v>4</v>
      </c>
      <c r="B53" s="11">
        <v>14.7</v>
      </c>
      <c r="C53" s="6">
        <v>205</v>
      </c>
      <c r="D53" s="6" t="str">
        <f t="shared" si="17"/>
        <v>Daniel  Barnes</v>
      </c>
      <c r="E53" s="6"/>
      <c r="J53" s="1"/>
      <c r="K53" s="1"/>
      <c r="M53" t="str">
        <f t="shared" si="4"/>
        <v/>
      </c>
      <c r="N53" t="str">
        <f t="shared" si="5"/>
        <v/>
      </c>
      <c r="O53" s="2" t="str">
        <f t="shared" si="6"/>
        <v/>
      </c>
      <c r="P53" t="str">
        <f t="shared" si="7"/>
        <v/>
      </c>
    </row>
    <row r="54" spans="1:16" x14ac:dyDescent="0.25">
      <c r="A54" s="14"/>
      <c r="B54" s="16"/>
      <c r="C54" s="15"/>
      <c r="D54" s="15"/>
      <c r="E54" s="15"/>
      <c r="J54" s="1"/>
      <c r="K54" s="1"/>
      <c r="O54" s="2"/>
    </row>
    <row r="55" spans="1:16" x14ac:dyDescent="0.25">
      <c r="A55" s="1" t="s">
        <v>11</v>
      </c>
      <c r="J55" s="1"/>
      <c r="K55" s="1"/>
      <c r="M55" t="str">
        <f t="shared" ref="M55:M56" si="18">IF(ISBLANK(L55),"",VLOOKUP(L55,Entry,2,FALSE))</f>
        <v/>
      </c>
      <c r="N55" t="str">
        <f t="shared" ref="N55:N56" si="19">IF(ISBLANK(L55),"",VLOOKUP(L55,Entry,3,FALSE))</f>
        <v/>
      </c>
      <c r="O55" s="2" t="str">
        <f t="shared" ref="O55:O56" si="20">IF(ISBLANK(L55),"",VLOOKUP(L55,Entry,4,FALSE))</f>
        <v/>
      </c>
      <c r="P55" t="str">
        <f t="shared" ref="P55:P56" si="21">IF(ISBLANK(L55),"",VLOOKUP(L55,Entry,7,FALSE))</f>
        <v/>
      </c>
    </row>
    <row r="56" spans="1:16" x14ac:dyDescent="0.25">
      <c r="A56" s="1" t="s">
        <v>40</v>
      </c>
      <c r="J56" s="1"/>
      <c r="K56" s="1"/>
      <c r="M56" t="str">
        <f t="shared" si="18"/>
        <v/>
      </c>
      <c r="N56" t="str">
        <f t="shared" si="19"/>
        <v/>
      </c>
      <c r="O56" s="2" t="str">
        <f t="shared" si="20"/>
        <v/>
      </c>
      <c r="P56" t="str">
        <f t="shared" si="21"/>
        <v/>
      </c>
    </row>
    <row r="57" spans="1:16" x14ac:dyDescent="0.25">
      <c r="A57" s="4" t="s">
        <v>6</v>
      </c>
      <c r="B57" s="11" t="s">
        <v>7</v>
      </c>
      <c r="C57" s="4" t="s">
        <v>8</v>
      </c>
      <c r="D57" s="4" t="s">
        <v>9</v>
      </c>
      <c r="E57" s="4" t="s">
        <v>10</v>
      </c>
      <c r="J57" s="1"/>
      <c r="K57" s="1"/>
      <c r="M57" t="str">
        <f t="shared" ref="M57:M91" si="22">IF(ISBLANK(L57),"",VLOOKUP(L57,Entry,2,FALSE))</f>
        <v/>
      </c>
      <c r="N57" t="str">
        <f t="shared" ref="N57:N91" si="23">IF(ISBLANK(L57),"",VLOOKUP(L57,Entry,3,FALSE))</f>
        <v/>
      </c>
      <c r="O57" s="2" t="str">
        <f t="shared" ref="O57:O91" si="24">IF(ISBLANK(L57),"",VLOOKUP(L57,Entry,4,FALSE))</f>
        <v/>
      </c>
      <c r="P57" t="str">
        <f t="shared" ref="P57:P91" si="25">IF(ISBLANK(L57),"",VLOOKUP(L57,Entry,7,FALSE))</f>
        <v/>
      </c>
    </row>
    <row r="58" spans="1:16" x14ac:dyDescent="0.25">
      <c r="A58" s="4">
        <v>1</v>
      </c>
      <c r="B58" s="11" t="s">
        <v>49</v>
      </c>
      <c r="C58" s="6">
        <v>215</v>
      </c>
      <c r="D58" s="6" t="str">
        <f t="shared" ref="D58" si="26">IF(ISBLANK(C58),"",VLOOKUP(C58,Entry,2,FALSE))</f>
        <v>Cassie Curran</v>
      </c>
      <c r="E58" s="6" t="str">
        <f t="shared" ref="E58:E79" si="27">IF(ISBLANK(C58),"",VLOOKUP(C58,Entry,3,FALSE))</f>
        <v>North Belfast Harriers</v>
      </c>
      <c r="J58" s="1"/>
      <c r="K58" s="1"/>
      <c r="M58" t="str">
        <f t="shared" si="22"/>
        <v/>
      </c>
      <c r="N58" t="str">
        <f t="shared" si="23"/>
        <v/>
      </c>
      <c r="O58" s="2" t="str">
        <f t="shared" si="24"/>
        <v/>
      </c>
      <c r="P58" t="str">
        <f t="shared" si="25"/>
        <v/>
      </c>
    </row>
    <row r="59" spans="1:16" x14ac:dyDescent="0.25">
      <c r="A59" s="4">
        <v>2</v>
      </c>
      <c r="B59" s="11" t="s">
        <v>50</v>
      </c>
      <c r="C59" s="6">
        <v>220</v>
      </c>
      <c r="D59" s="6" t="str">
        <f>IF(ISBLANK(C59),"",VLOOKUP(C59,Entry,2,FALSE))</f>
        <v>Emma  Flynn</v>
      </c>
      <c r="E59" s="6" t="str">
        <f t="shared" si="27"/>
        <v>Beechmount Harriers</v>
      </c>
      <c r="J59" s="1"/>
      <c r="K59" s="1"/>
      <c r="M59" t="str">
        <f t="shared" si="22"/>
        <v/>
      </c>
      <c r="N59" t="str">
        <f t="shared" si="23"/>
        <v/>
      </c>
      <c r="O59" s="2" t="str">
        <f t="shared" si="24"/>
        <v/>
      </c>
      <c r="P59" t="str">
        <f t="shared" si="25"/>
        <v/>
      </c>
    </row>
    <row r="60" spans="1:16" x14ac:dyDescent="0.25">
      <c r="A60" s="4">
        <v>3</v>
      </c>
      <c r="B60" s="11" t="s">
        <v>51</v>
      </c>
      <c r="C60" s="6">
        <v>210</v>
      </c>
      <c r="D60" s="6" t="str">
        <f t="shared" ref="D60:D79" si="28">IF(ISBLANK(C60),"",VLOOKUP(C60,Entry,2,FALSE))</f>
        <v>Coco Smith</v>
      </c>
      <c r="E60" s="6" t="str">
        <f t="shared" si="27"/>
        <v>North Down AC</v>
      </c>
      <c r="J60" s="1"/>
      <c r="K60" s="1"/>
      <c r="M60" t="str">
        <f t="shared" si="22"/>
        <v/>
      </c>
      <c r="N60" t="str">
        <f t="shared" si="23"/>
        <v/>
      </c>
      <c r="O60" s="2" t="str">
        <f t="shared" si="24"/>
        <v/>
      </c>
      <c r="P60" t="str">
        <f t="shared" si="25"/>
        <v/>
      </c>
    </row>
    <row r="61" spans="1:16" x14ac:dyDescent="0.25">
      <c r="A61" s="4">
        <v>4</v>
      </c>
      <c r="B61" s="11" t="s">
        <v>52</v>
      </c>
      <c r="C61" s="6">
        <v>225</v>
      </c>
      <c r="D61" s="6" t="str">
        <f t="shared" si="28"/>
        <v>Kate Reading</v>
      </c>
      <c r="E61" s="6" t="str">
        <f t="shared" si="27"/>
        <v>Ballymagee Primary</v>
      </c>
      <c r="J61" s="1"/>
      <c r="K61" s="1"/>
      <c r="M61" t="str">
        <f t="shared" si="22"/>
        <v/>
      </c>
      <c r="N61" t="str">
        <f t="shared" si="23"/>
        <v/>
      </c>
      <c r="O61" s="2" t="str">
        <f t="shared" si="24"/>
        <v/>
      </c>
      <c r="P61" t="str">
        <f t="shared" si="25"/>
        <v/>
      </c>
    </row>
    <row r="62" spans="1:16" x14ac:dyDescent="0.25">
      <c r="A62" s="4">
        <v>5</v>
      </c>
      <c r="B62" s="11" t="s">
        <v>53</v>
      </c>
      <c r="C62" s="6">
        <v>224</v>
      </c>
      <c r="D62" s="6" t="str">
        <f t="shared" si="28"/>
        <v>Olivia Garrad</v>
      </c>
      <c r="E62" s="6" t="str">
        <f t="shared" si="27"/>
        <v>North Down AC</v>
      </c>
      <c r="J62" s="1"/>
      <c r="K62" s="1"/>
      <c r="M62" t="str">
        <f t="shared" si="22"/>
        <v/>
      </c>
      <c r="N62" t="str">
        <f t="shared" si="23"/>
        <v/>
      </c>
      <c r="O62" s="2" t="str">
        <f t="shared" si="24"/>
        <v/>
      </c>
      <c r="P62" t="str">
        <f t="shared" si="25"/>
        <v/>
      </c>
    </row>
    <row r="63" spans="1:16" x14ac:dyDescent="0.25">
      <c r="A63" s="4">
        <v>6</v>
      </c>
      <c r="B63" s="11" t="s">
        <v>54</v>
      </c>
      <c r="C63" s="6">
        <v>223</v>
      </c>
      <c r="D63" s="6" t="str">
        <f t="shared" si="28"/>
        <v>Clodagh  Browne</v>
      </c>
      <c r="E63" s="6" t="str">
        <f t="shared" si="27"/>
        <v>North Belfast Harriers</v>
      </c>
      <c r="J63" s="1"/>
      <c r="K63" s="1"/>
      <c r="M63" t="str">
        <f t="shared" si="22"/>
        <v/>
      </c>
      <c r="N63" t="str">
        <f t="shared" si="23"/>
        <v/>
      </c>
      <c r="O63" s="2" t="str">
        <f t="shared" si="24"/>
        <v/>
      </c>
      <c r="P63" t="str">
        <f t="shared" si="25"/>
        <v/>
      </c>
    </row>
    <row r="64" spans="1:16" x14ac:dyDescent="0.25">
      <c r="A64" s="4">
        <v>7</v>
      </c>
      <c r="B64" s="11" t="s">
        <v>55</v>
      </c>
      <c r="C64" s="6">
        <v>226</v>
      </c>
      <c r="D64" s="6" t="str">
        <f t="shared" si="28"/>
        <v>Francesca  O'Neill</v>
      </c>
      <c r="E64" s="6" t="str">
        <f t="shared" si="27"/>
        <v>Ballymagee Primary</v>
      </c>
      <c r="J64" s="1"/>
      <c r="K64" s="1"/>
      <c r="M64" t="str">
        <f t="shared" si="22"/>
        <v/>
      </c>
      <c r="N64" t="str">
        <f t="shared" si="23"/>
        <v/>
      </c>
      <c r="O64" s="2" t="str">
        <f t="shared" si="24"/>
        <v/>
      </c>
      <c r="P64" t="str">
        <f t="shared" si="25"/>
        <v/>
      </c>
    </row>
    <row r="65" spans="1:16" x14ac:dyDescent="0.25">
      <c r="A65" s="4">
        <v>8</v>
      </c>
      <c r="B65" s="11" t="s">
        <v>56</v>
      </c>
      <c r="C65" s="6">
        <v>176</v>
      </c>
      <c r="D65" s="6" t="str">
        <f t="shared" si="28"/>
        <v>Hannah Swift</v>
      </c>
      <c r="E65" s="6" t="str">
        <f t="shared" si="27"/>
        <v>Loughview AC</v>
      </c>
      <c r="J65" s="1"/>
      <c r="K65" s="1"/>
      <c r="M65" t="str">
        <f t="shared" si="22"/>
        <v/>
      </c>
      <c r="N65" t="str">
        <f t="shared" si="23"/>
        <v/>
      </c>
      <c r="O65" s="2" t="str">
        <f t="shared" si="24"/>
        <v/>
      </c>
      <c r="P65" t="str">
        <f t="shared" si="25"/>
        <v/>
      </c>
    </row>
    <row r="66" spans="1:16" x14ac:dyDescent="0.25">
      <c r="D66" t="str">
        <f t="shared" si="28"/>
        <v/>
      </c>
      <c r="E66" t="str">
        <f t="shared" si="27"/>
        <v/>
      </c>
      <c r="J66" s="1"/>
      <c r="K66" s="1"/>
      <c r="M66" t="str">
        <f t="shared" si="22"/>
        <v/>
      </c>
      <c r="N66" t="str">
        <f t="shared" si="23"/>
        <v/>
      </c>
      <c r="O66" s="2" t="str">
        <f t="shared" si="24"/>
        <v/>
      </c>
      <c r="P66" t="str">
        <f t="shared" si="25"/>
        <v/>
      </c>
    </row>
    <row r="67" spans="1:16" x14ac:dyDescent="0.25">
      <c r="D67" t="str">
        <f t="shared" si="28"/>
        <v/>
      </c>
      <c r="E67" t="str">
        <f t="shared" si="27"/>
        <v/>
      </c>
      <c r="J67" s="1"/>
      <c r="K67" s="1"/>
      <c r="M67" t="str">
        <f t="shared" si="22"/>
        <v/>
      </c>
      <c r="N67" t="str">
        <f t="shared" si="23"/>
        <v/>
      </c>
      <c r="O67" s="2" t="str">
        <f t="shared" si="24"/>
        <v/>
      </c>
      <c r="P67" t="str">
        <f t="shared" si="25"/>
        <v/>
      </c>
    </row>
    <row r="68" spans="1:16" x14ac:dyDescent="0.25">
      <c r="A68" s="1" t="s">
        <v>11</v>
      </c>
      <c r="J68" s="1"/>
      <c r="K68" s="1"/>
      <c r="M68" t="str">
        <f t="shared" si="22"/>
        <v/>
      </c>
      <c r="N68" t="str">
        <f t="shared" si="23"/>
        <v/>
      </c>
      <c r="O68" s="2" t="str">
        <f t="shared" si="24"/>
        <v/>
      </c>
      <c r="P68" t="str">
        <f t="shared" si="25"/>
        <v/>
      </c>
    </row>
    <row r="69" spans="1:16" x14ac:dyDescent="0.25">
      <c r="A69" s="1" t="s">
        <v>43</v>
      </c>
      <c r="J69" s="1"/>
      <c r="K69" s="1"/>
      <c r="M69" t="str">
        <f t="shared" si="22"/>
        <v/>
      </c>
      <c r="N69" t="str">
        <f t="shared" si="23"/>
        <v/>
      </c>
      <c r="O69" s="2" t="str">
        <f t="shared" si="24"/>
        <v/>
      </c>
      <c r="P69" t="str">
        <f t="shared" si="25"/>
        <v/>
      </c>
    </row>
    <row r="70" spans="1:16" x14ac:dyDescent="0.25">
      <c r="A70" s="4" t="s">
        <v>6</v>
      </c>
      <c r="B70" s="11" t="s">
        <v>7</v>
      </c>
      <c r="C70" s="4" t="s">
        <v>8</v>
      </c>
      <c r="D70" s="4" t="s">
        <v>9</v>
      </c>
      <c r="E70" s="4" t="s">
        <v>10</v>
      </c>
      <c r="J70" s="1"/>
      <c r="K70" s="1"/>
      <c r="M70" t="str">
        <f t="shared" si="22"/>
        <v/>
      </c>
      <c r="N70" t="str">
        <f t="shared" si="23"/>
        <v/>
      </c>
      <c r="O70" s="2" t="str">
        <f t="shared" si="24"/>
        <v/>
      </c>
      <c r="P70" t="str">
        <f t="shared" si="25"/>
        <v/>
      </c>
    </row>
    <row r="71" spans="1:16" x14ac:dyDescent="0.25">
      <c r="A71" s="4">
        <v>1</v>
      </c>
      <c r="B71" s="11" t="s">
        <v>57</v>
      </c>
      <c r="C71" s="6">
        <v>201</v>
      </c>
      <c r="D71" s="6" t="str">
        <f t="shared" ref="D71" si="29">IF(ISBLANK(C71),"",VLOOKUP(C71,Entry,2,FALSE))</f>
        <v>Rory  Kennedy</v>
      </c>
      <c r="E71" s="6" t="str">
        <f t="shared" ref="E71:E77" si="30">IF(ISBLANK(C71),"",VLOOKUP(C71,Entry,3,FALSE))</f>
        <v>East Coast AC</v>
      </c>
      <c r="J71" s="1"/>
      <c r="K71" s="1"/>
      <c r="M71" t="str">
        <f t="shared" si="22"/>
        <v/>
      </c>
      <c r="N71" t="str">
        <f t="shared" si="23"/>
        <v/>
      </c>
      <c r="O71" s="2" t="str">
        <f t="shared" si="24"/>
        <v/>
      </c>
      <c r="P71" t="str">
        <f t="shared" si="25"/>
        <v/>
      </c>
    </row>
    <row r="72" spans="1:16" x14ac:dyDescent="0.25">
      <c r="A72" s="4">
        <v>2</v>
      </c>
      <c r="B72" s="11" t="s">
        <v>58</v>
      </c>
      <c r="C72" s="6">
        <v>217</v>
      </c>
      <c r="D72" s="6" t="str">
        <f>IF(ISBLANK(C72),"",VLOOKUP(C72,Entry,2,FALSE))</f>
        <v>Pablo Anderson</v>
      </c>
      <c r="E72" s="6"/>
      <c r="J72" s="1"/>
      <c r="K72" s="1"/>
      <c r="M72" t="str">
        <f t="shared" si="22"/>
        <v/>
      </c>
      <c r="N72" t="str">
        <f t="shared" si="23"/>
        <v/>
      </c>
      <c r="O72" s="2" t="str">
        <f t="shared" si="24"/>
        <v/>
      </c>
      <c r="P72" t="str">
        <f t="shared" si="25"/>
        <v/>
      </c>
    </row>
    <row r="73" spans="1:16" x14ac:dyDescent="0.25">
      <c r="A73" s="4">
        <v>3</v>
      </c>
      <c r="B73" s="11" t="s">
        <v>59</v>
      </c>
      <c r="C73" s="6">
        <v>211</v>
      </c>
      <c r="D73" s="6" t="str">
        <f t="shared" ref="D73:D77" si="31">IF(ISBLANK(C73),"",VLOOKUP(C73,Entry,2,FALSE))</f>
        <v>Charlie  Rayner</v>
      </c>
      <c r="E73" s="6" t="str">
        <f t="shared" si="30"/>
        <v>North Down AC</v>
      </c>
      <c r="J73" s="1"/>
      <c r="K73" s="1"/>
      <c r="M73" t="str">
        <f t="shared" si="22"/>
        <v/>
      </c>
      <c r="N73" t="str">
        <f t="shared" si="23"/>
        <v/>
      </c>
      <c r="O73" s="2" t="str">
        <f t="shared" si="24"/>
        <v/>
      </c>
      <c r="P73" t="str">
        <f t="shared" si="25"/>
        <v/>
      </c>
    </row>
    <row r="74" spans="1:16" x14ac:dyDescent="0.25">
      <c r="A74" s="4">
        <v>4</v>
      </c>
      <c r="B74" s="11" t="s">
        <v>60</v>
      </c>
      <c r="C74" s="6">
        <v>203</v>
      </c>
      <c r="D74" s="6" t="str">
        <f t="shared" si="31"/>
        <v>Charlie Palmer</v>
      </c>
      <c r="E74" s="6" t="str">
        <f t="shared" si="30"/>
        <v>North Down AC</v>
      </c>
      <c r="J74" s="1"/>
      <c r="K74" s="1"/>
      <c r="M74" t="str">
        <f t="shared" si="22"/>
        <v/>
      </c>
      <c r="N74" t="str">
        <f t="shared" si="23"/>
        <v/>
      </c>
      <c r="O74" s="2" t="str">
        <f t="shared" si="24"/>
        <v/>
      </c>
      <c r="P74" t="str">
        <f t="shared" si="25"/>
        <v/>
      </c>
    </row>
    <row r="75" spans="1:16" x14ac:dyDescent="0.25">
      <c r="A75" s="4">
        <v>5</v>
      </c>
      <c r="B75" s="11" t="s">
        <v>61</v>
      </c>
      <c r="C75" s="6">
        <v>219</v>
      </c>
      <c r="D75" s="6" t="str">
        <f t="shared" si="31"/>
        <v>Lewis Gillan</v>
      </c>
      <c r="E75" s="6" t="str">
        <f t="shared" si="30"/>
        <v>Ballyholme Primary School</v>
      </c>
      <c r="J75" s="1"/>
      <c r="K75" s="1"/>
      <c r="M75" t="str">
        <f t="shared" si="22"/>
        <v/>
      </c>
      <c r="N75" t="str">
        <f t="shared" si="23"/>
        <v/>
      </c>
      <c r="O75" s="2" t="str">
        <f t="shared" si="24"/>
        <v/>
      </c>
      <c r="P75" t="str">
        <f t="shared" si="25"/>
        <v/>
      </c>
    </row>
    <row r="76" spans="1:16" x14ac:dyDescent="0.25">
      <c r="A76" s="4">
        <v>6</v>
      </c>
      <c r="B76" s="11" t="s">
        <v>14</v>
      </c>
      <c r="C76" s="6">
        <v>216</v>
      </c>
      <c r="D76" s="6" t="str">
        <f t="shared" si="31"/>
        <v>Connor Geary</v>
      </c>
      <c r="E76" s="6" t="str">
        <f t="shared" si="30"/>
        <v>St Annes AC</v>
      </c>
      <c r="J76" s="1"/>
      <c r="K76" s="1"/>
      <c r="M76" t="str">
        <f t="shared" si="22"/>
        <v/>
      </c>
      <c r="N76" t="str">
        <f t="shared" si="23"/>
        <v/>
      </c>
      <c r="O76" s="2" t="str">
        <f t="shared" si="24"/>
        <v/>
      </c>
      <c r="P76" t="str">
        <f t="shared" si="25"/>
        <v/>
      </c>
    </row>
    <row r="77" spans="1:16" x14ac:dyDescent="0.25">
      <c r="A77" s="4">
        <v>7</v>
      </c>
      <c r="B77" s="11" t="s">
        <v>62</v>
      </c>
      <c r="C77" s="6">
        <v>199</v>
      </c>
      <c r="D77" s="6" t="str">
        <f t="shared" si="31"/>
        <v>Ethan  Connolly</v>
      </c>
      <c r="E77" s="6" t="str">
        <f t="shared" si="30"/>
        <v>Armagh AC</v>
      </c>
      <c r="J77" s="1"/>
      <c r="K77" s="1"/>
      <c r="M77" t="str">
        <f t="shared" si="22"/>
        <v/>
      </c>
      <c r="N77" t="str">
        <f t="shared" si="23"/>
        <v/>
      </c>
      <c r="O77" s="2" t="str">
        <f t="shared" si="24"/>
        <v/>
      </c>
      <c r="P77" t="str">
        <f t="shared" si="25"/>
        <v/>
      </c>
    </row>
    <row r="78" spans="1:16" x14ac:dyDescent="0.25">
      <c r="D78" t="str">
        <f t="shared" si="28"/>
        <v/>
      </c>
      <c r="E78" t="str">
        <f t="shared" si="27"/>
        <v/>
      </c>
      <c r="J78" s="1"/>
      <c r="K78" s="1"/>
      <c r="M78" t="str">
        <f t="shared" si="22"/>
        <v/>
      </c>
      <c r="N78" t="str">
        <f t="shared" si="23"/>
        <v/>
      </c>
      <c r="O78" s="2" t="str">
        <f t="shared" si="24"/>
        <v/>
      </c>
      <c r="P78" t="str">
        <f t="shared" si="25"/>
        <v/>
      </c>
    </row>
    <row r="79" spans="1:16" x14ac:dyDescent="0.25">
      <c r="D79" t="str">
        <f t="shared" si="28"/>
        <v/>
      </c>
      <c r="E79" t="str">
        <f t="shared" si="27"/>
        <v/>
      </c>
      <c r="J79" s="1"/>
      <c r="K79" s="1"/>
      <c r="M79" t="str">
        <f t="shared" si="22"/>
        <v/>
      </c>
      <c r="N79" t="str">
        <f t="shared" si="23"/>
        <v/>
      </c>
      <c r="O79" s="2" t="str">
        <f t="shared" si="24"/>
        <v/>
      </c>
      <c r="P79" t="str">
        <f t="shared" si="25"/>
        <v/>
      </c>
    </row>
    <row r="80" spans="1:16" x14ac:dyDescent="0.25">
      <c r="A80" s="1" t="s">
        <v>11</v>
      </c>
      <c r="J80" s="1"/>
      <c r="K80" s="1"/>
      <c r="M80" t="str">
        <f t="shared" si="22"/>
        <v/>
      </c>
      <c r="N80" t="str">
        <f t="shared" si="23"/>
        <v/>
      </c>
      <c r="O80" s="2" t="str">
        <f t="shared" si="24"/>
        <v/>
      </c>
      <c r="P80" t="str">
        <f t="shared" si="25"/>
        <v/>
      </c>
    </row>
    <row r="81" spans="1:16" x14ac:dyDescent="0.25">
      <c r="A81" s="1" t="s">
        <v>47</v>
      </c>
      <c r="J81" s="1"/>
      <c r="K81" s="1"/>
      <c r="M81" t="str">
        <f t="shared" si="22"/>
        <v/>
      </c>
      <c r="N81" t="str">
        <f t="shared" si="23"/>
        <v/>
      </c>
      <c r="O81" s="2" t="str">
        <f t="shared" si="24"/>
        <v/>
      </c>
      <c r="P81" t="str">
        <f t="shared" si="25"/>
        <v/>
      </c>
    </row>
    <row r="82" spans="1:16" x14ac:dyDescent="0.25">
      <c r="A82" s="4" t="s">
        <v>6</v>
      </c>
      <c r="B82" s="11" t="s">
        <v>7</v>
      </c>
      <c r="C82" s="4" t="s">
        <v>8</v>
      </c>
      <c r="D82" s="4" t="s">
        <v>9</v>
      </c>
      <c r="E82" s="4" t="s">
        <v>10</v>
      </c>
      <c r="J82" s="1"/>
      <c r="K82" s="1"/>
      <c r="M82" t="str">
        <f t="shared" si="22"/>
        <v/>
      </c>
      <c r="N82" t="str">
        <f t="shared" si="23"/>
        <v/>
      </c>
      <c r="O82" s="2" t="str">
        <f t="shared" si="24"/>
        <v/>
      </c>
      <c r="P82" t="str">
        <f t="shared" si="25"/>
        <v/>
      </c>
    </row>
    <row r="83" spans="1:16" x14ac:dyDescent="0.25">
      <c r="A83" s="4">
        <v>1</v>
      </c>
      <c r="B83" s="11" t="s">
        <v>63</v>
      </c>
      <c r="C83" s="6">
        <v>207</v>
      </c>
      <c r="D83" s="6" t="str">
        <f t="shared" ref="D83" si="32">IF(ISBLANK(C83),"",VLOOKUP(C83,Entry,2,FALSE))</f>
        <v>Bailey Duncan</v>
      </c>
      <c r="E83" s="6" t="str">
        <f t="shared" ref="E83:E91" si="33">IF(ISBLANK(C83),"",VLOOKUP(C83,Entry,3,FALSE))</f>
        <v>North Down AC</v>
      </c>
      <c r="J83" s="1"/>
      <c r="K83" s="1"/>
      <c r="M83" t="str">
        <f t="shared" si="22"/>
        <v/>
      </c>
      <c r="N83" t="str">
        <f t="shared" si="23"/>
        <v/>
      </c>
      <c r="O83" s="2" t="str">
        <f t="shared" si="24"/>
        <v/>
      </c>
      <c r="P83" t="str">
        <f t="shared" si="25"/>
        <v/>
      </c>
    </row>
    <row r="84" spans="1:16" x14ac:dyDescent="0.25">
      <c r="A84" s="4">
        <v>2</v>
      </c>
      <c r="B84" s="11" t="s">
        <v>64</v>
      </c>
      <c r="C84" s="6">
        <v>221</v>
      </c>
      <c r="D84" s="6" t="str">
        <f>IF(ISBLANK(C84),"",VLOOKUP(C84,Entry,2,FALSE))</f>
        <v>Cormac Leheny</v>
      </c>
      <c r="E84" s="6" t="str">
        <f t="shared" si="33"/>
        <v>North Belfast Harriers</v>
      </c>
      <c r="J84" s="1"/>
      <c r="K84" s="1"/>
      <c r="M84" t="str">
        <f t="shared" si="22"/>
        <v/>
      </c>
      <c r="N84" t="str">
        <f t="shared" si="23"/>
        <v/>
      </c>
      <c r="O84" s="2" t="str">
        <f t="shared" si="24"/>
        <v/>
      </c>
      <c r="P84" t="str">
        <f t="shared" si="25"/>
        <v/>
      </c>
    </row>
    <row r="85" spans="1:16" x14ac:dyDescent="0.25">
      <c r="A85" s="4">
        <v>3</v>
      </c>
      <c r="B85" s="11" t="s">
        <v>65</v>
      </c>
      <c r="C85" s="6">
        <v>213</v>
      </c>
      <c r="D85" s="6" t="str">
        <f t="shared" ref="D85:D91" si="34">IF(ISBLANK(C85),"",VLOOKUP(C85,Entry,2,FALSE))</f>
        <v>Charlie Patton</v>
      </c>
      <c r="E85" s="6" t="str">
        <f t="shared" si="33"/>
        <v>North Down AC</v>
      </c>
      <c r="J85" s="1"/>
      <c r="K85" s="1"/>
      <c r="M85" t="str">
        <f t="shared" si="22"/>
        <v/>
      </c>
      <c r="N85" t="str">
        <f t="shared" si="23"/>
        <v/>
      </c>
      <c r="O85" s="2" t="str">
        <f t="shared" si="24"/>
        <v/>
      </c>
      <c r="P85" t="str">
        <f t="shared" si="25"/>
        <v/>
      </c>
    </row>
    <row r="86" spans="1:16" x14ac:dyDescent="0.25">
      <c r="A86" s="4">
        <v>4</v>
      </c>
      <c r="B86" s="11" t="s">
        <v>66</v>
      </c>
      <c r="C86" s="6">
        <v>200</v>
      </c>
      <c r="D86" s="6" t="str">
        <f t="shared" si="34"/>
        <v xml:space="preserve">Liam  Ramage </v>
      </c>
      <c r="E86" s="6" t="str">
        <f t="shared" si="33"/>
        <v>Loughview AC</v>
      </c>
      <c r="J86" s="1"/>
      <c r="K86" s="1"/>
      <c r="M86" t="str">
        <f t="shared" si="22"/>
        <v/>
      </c>
      <c r="N86" t="str">
        <f t="shared" si="23"/>
        <v/>
      </c>
      <c r="O86" s="2" t="str">
        <f t="shared" si="24"/>
        <v/>
      </c>
      <c r="P86" t="str">
        <f t="shared" si="25"/>
        <v/>
      </c>
    </row>
    <row r="87" spans="1:16" x14ac:dyDescent="0.25">
      <c r="A87" s="4">
        <v>5</v>
      </c>
      <c r="B87" s="11" t="s">
        <v>67</v>
      </c>
      <c r="C87" s="6">
        <v>222</v>
      </c>
      <c r="D87" s="6" t="str">
        <f t="shared" si="34"/>
        <v>Ollie  Hanna</v>
      </c>
      <c r="E87" s="6" t="str">
        <f t="shared" si="33"/>
        <v>scrabo striders</v>
      </c>
      <c r="J87" s="1"/>
      <c r="K87" s="1"/>
      <c r="M87" t="str">
        <f t="shared" si="22"/>
        <v/>
      </c>
      <c r="N87" t="str">
        <f t="shared" si="23"/>
        <v/>
      </c>
      <c r="O87" s="2" t="str">
        <f t="shared" si="24"/>
        <v/>
      </c>
      <c r="P87" t="str">
        <f t="shared" si="25"/>
        <v/>
      </c>
    </row>
    <row r="88" spans="1:16" x14ac:dyDescent="0.25">
      <c r="A88" s="4">
        <v>6</v>
      </c>
      <c r="B88" s="11" t="s">
        <v>68</v>
      </c>
      <c r="C88" s="6">
        <v>209</v>
      </c>
      <c r="D88" s="6" t="str">
        <f t="shared" si="34"/>
        <v>Nico Smyth Fuentes</v>
      </c>
      <c r="E88" s="6"/>
      <c r="J88" s="1"/>
      <c r="K88" s="1"/>
      <c r="M88" t="str">
        <f t="shared" si="22"/>
        <v/>
      </c>
      <c r="N88" t="str">
        <f t="shared" si="23"/>
        <v/>
      </c>
      <c r="O88" s="2" t="str">
        <f t="shared" si="24"/>
        <v/>
      </c>
      <c r="P88" t="str">
        <f t="shared" si="25"/>
        <v/>
      </c>
    </row>
    <row r="89" spans="1:16" x14ac:dyDescent="0.25">
      <c r="A89" s="4">
        <v>7</v>
      </c>
      <c r="B89" s="11" t="s">
        <v>16</v>
      </c>
      <c r="C89" s="6">
        <v>171</v>
      </c>
      <c r="D89" s="6" t="str">
        <f t="shared" si="34"/>
        <v xml:space="preserve">Leo  McAuley </v>
      </c>
      <c r="E89" s="6" t="str">
        <f t="shared" si="33"/>
        <v>Mallusk Harriers</v>
      </c>
      <c r="J89" s="1"/>
      <c r="K89" s="1"/>
      <c r="M89" t="str">
        <f t="shared" si="22"/>
        <v/>
      </c>
      <c r="N89" t="str">
        <f t="shared" si="23"/>
        <v/>
      </c>
      <c r="O89" s="2" t="str">
        <f t="shared" si="24"/>
        <v/>
      </c>
      <c r="P89" t="str">
        <f t="shared" si="25"/>
        <v/>
      </c>
    </row>
    <row r="90" spans="1:16" x14ac:dyDescent="0.25">
      <c r="A90" s="4">
        <v>8</v>
      </c>
      <c r="B90" s="11" t="s">
        <v>69</v>
      </c>
      <c r="C90" s="6">
        <v>183</v>
      </c>
      <c r="D90" s="6" t="str">
        <f t="shared" si="34"/>
        <v>Ashton Stewart</v>
      </c>
      <c r="E90" s="6" t="str">
        <f t="shared" si="33"/>
        <v>Loughview AC</v>
      </c>
      <c r="J90" s="1"/>
      <c r="K90" s="1"/>
      <c r="M90" t="str">
        <f t="shared" si="22"/>
        <v/>
      </c>
      <c r="N90" t="str">
        <f t="shared" si="23"/>
        <v/>
      </c>
      <c r="O90" s="2" t="str">
        <f t="shared" si="24"/>
        <v/>
      </c>
      <c r="P90" t="str">
        <f t="shared" si="25"/>
        <v/>
      </c>
    </row>
    <row r="91" spans="1:16" x14ac:dyDescent="0.25">
      <c r="A91" s="4">
        <v>9</v>
      </c>
      <c r="B91" s="11" t="s">
        <v>33</v>
      </c>
      <c r="C91" s="6">
        <v>218</v>
      </c>
      <c r="D91" s="6" t="str">
        <f t="shared" si="34"/>
        <v>Alex Morris</v>
      </c>
      <c r="E91" s="6" t="str">
        <f t="shared" si="33"/>
        <v>Ballymagee Primary</v>
      </c>
      <c r="J91" s="1"/>
      <c r="K91" s="1"/>
      <c r="M91" t="str">
        <f t="shared" si="22"/>
        <v/>
      </c>
      <c r="N91" t="str">
        <f t="shared" si="23"/>
        <v/>
      </c>
      <c r="O91" s="2" t="str">
        <f t="shared" si="24"/>
        <v/>
      </c>
      <c r="P91" t="str">
        <f t="shared" si="25"/>
        <v/>
      </c>
    </row>
    <row r="92" spans="1:16" x14ac:dyDescent="0.25">
      <c r="D92" t="str">
        <f t="shared" ref="D92:D94" si="35">IF(ISBLANK(C92),"",VLOOKUP(C92,Entry,2,FALSE))</f>
        <v/>
      </c>
      <c r="E92" t="str">
        <f t="shared" ref="E92:E94" si="36">IF(ISBLANK(C92),"",VLOOKUP(C92,Entry,3,FALSE))</f>
        <v/>
      </c>
      <c r="J92" s="1"/>
      <c r="K92" s="1"/>
      <c r="M92" t="str">
        <f t="shared" ref="M92:M109" si="37">IF(ISBLANK(L92),"",VLOOKUP(L92,Entry,2,FALSE))</f>
        <v/>
      </c>
      <c r="N92" t="str">
        <f t="shared" ref="N92:N109" si="38">IF(ISBLANK(L92),"",VLOOKUP(L92,Entry,3,FALSE))</f>
        <v/>
      </c>
      <c r="O92" s="2" t="str">
        <f t="shared" ref="O92:O109" si="39">IF(ISBLANK(L92),"",VLOOKUP(L92,Entry,4,FALSE))</f>
        <v/>
      </c>
      <c r="P92" t="str">
        <f t="shared" ref="P92:P109" si="40">IF(ISBLANK(L92),"",VLOOKUP(L92,Entry,7,FALSE))</f>
        <v/>
      </c>
    </row>
    <row r="93" spans="1:16" x14ac:dyDescent="0.25">
      <c r="D93" t="str">
        <f t="shared" si="35"/>
        <v/>
      </c>
      <c r="E93" t="str">
        <f t="shared" si="36"/>
        <v/>
      </c>
      <c r="J93" s="1"/>
      <c r="K93" s="1"/>
      <c r="M93" t="str">
        <f t="shared" si="37"/>
        <v/>
      </c>
      <c r="N93" t="str">
        <f t="shared" si="38"/>
        <v/>
      </c>
      <c r="O93" s="2" t="str">
        <f t="shared" si="39"/>
        <v/>
      </c>
      <c r="P93" t="str">
        <f t="shared" si="40"/>
        <v/>
      </c>
    </row>
    <row r="94" spans="1:16" x14ac:dyDescent="0.25">
      <c r="A94" s="1" t="s">
        <v>35</v>
      </c>
      <c r="D94" t="str">
        <f t="shared" si="35"/>
        <v/>
      </c>
      <c r="E94" t="str">
        <f t="shared" si="36"/>
        <v/>
      </c>
      <c r="J94" s="1"/>
      <c r="K94" s="1"/>
      <c r="M94" t="str">
        <f t="shared" si="37"/>
        <v/>
      </c>
      <c r="N94" t="str">
        <f t="shared" si="38"/>
        <v/>
      </c>
      <c r="O94" s="2" t="str">
        <f t="shared" si="39"/>
        <v/>
      </c>
      <c r="P94" t="str">
        <f t="shared" si="40"/>
        <v/>
      </c>
    </row>
    <row r="95" spans="1:16" x14ac:dyDescent="0.25">
      <c r="A95" s="4" t="s">
        <v>6</v>
      </c>
      <c r="B95" s="11" t="s">
        <v>36</v>
      </c>
      <c r="C95" s="4" t="s">
        <v>8</v>
      </c>
      <c r="D95" s="4" t="s">
        <v>9</v>
      </c>
      <c r="E95" s="4" t="s">
        <v>10</v>
      </c>
      <c r="J95" s="1"/>
      <c r="K95" s="1"/>
      <c r="M95" t="str">
        <f t="shared" si="37"/>
        <v/>
      </c>
      <c r="N95" t="str">
        <f t="shared" si="38"/>
        <v/>
      </c>
      <c r="O95" s="2" t="str">
        <f t="shared" si="39"/>
        <v/>
      </c>
      <c r="P95" t="str">
        <f t="shared" si="40"/>
        <v/>
      </c>
    </row>
    <row r="96" spans="1:16" x14ac:dyDescent="0.25">
      <c r="A96" s="4">
        <v>1</v>
      </c>
      <c r="B96" s="11">
        <v>3.29</v>
      </c>
      <c r="C96" s="6">
        <v>213</v>
      </c>
      <c r="D96" s="6" t="str">
        <f t="shared" ref="D96:D109" si="41">IF(ISBLANK(C96),"",VLOOKUP(C96,Entry,2,FALSE))</f>
        <v>Charlie Patton</v>
      </c>
      <c r="E96" s="6" t="str">
        <f>IF(ISBLANK(C96),"",VLOOKUP(C96,Entry,3,FALSE))</f>
        <v>North Down AC</v>
      </c>
      <c r="J96" s="1"/>
      <c r="K96" s="1"/>
      <c r="M96" t="str">
        <f t="shared" si="37"/>
        <v/>
      </c>
      <c r="N96" t="str">
        <f t="shared" si="38"/>
        <v/>
      </c>
      <c r="O96" s="2" t="str">
        <f t="shared" si="39"/>
        <v/>
      </c>
      <c r="P96" t="str">
        <f t="shared" si="40"/>
        <v/>
      </c>
    </row>
    <row r="97" spans="1:16" x14ac:dyDescent="0.25">
      <c r="A97" s="4">
        <v>2</v>
      </c>
      <c r="B97" s="11">
        <v>3.17</v>
      </c>
      <c r="C97" s="6">
        <v>198</v>
      </c>
      <c r="D97" s="6" t="str">
        <f t="shared" si="41"/>
        <v>Daniel Hawthorne</v>
      </c>
      <c r="E97" s="6" t="str">
        <f>IF(ISBLANK(C97),"",VLOOKUP(C97,Entry,3,FALSE))</f>
        <v>North Down AC</v>
      </c>
      <c r="J97" s="1"/>
      <c r="K97" s="1"/>
      <c r="M97" t="str">
        <f t="shared" si="37"/>
        <v/>
      </c>
      <c r="N97" t="str">
        <f t="shared" si="38"/>
        <v/>
      </c>
      <c r="O97" s="2" t="str">
        <f t="shared" si="39"/>
        <v/>
      </c>
      <c r="P97" t="str">
        <f t="shared" si="40"/>
        <v/>
      </c>
    </row>
    <row r="98" spans="1:16" x14ac:dyDescent="0.25">
      <c r="A98" s="4">
        <v>3</v>
      </c>
      <c r="B98" s="11">
        <v>3.01</v>
      </c>
      <c r="C98" s="6">
        <v>171</v>
      </c>
      <c r="D98" s="6" t="str">
        <f t="shared" si="41"/>
        <v xml:space="preserve">Leo  McAuley </v>
      </c>
      <c r="E98" s="6" t="str">
        <f>IF(ISBLANK(C98),"",VLOOKUP(C98,Entry,3,FALSE))</f>
        <v>Mallusk Harriers</v>
      </c>
      <c r="J98" s="1"/>
      <c r="K98" s="1"/>
      <c r="M98" t="str">
        <f t="shared" si="37"/>
        <v/>
      </c>
      <c r="N98" t="str">
        <f t="shared" si="38"/>
        <v/>
      </c>
      <c r="O98" s="2" t="str">
        <f t="shared" si="39"/>
        <v/>
      </c>
      <c r="P98" t="str">
        <f t="shared" si="40"/>
        <v/>
      </c>
    </row>
    <row r="99" spans="1:16" x14ac:dyDescent="0.25">
      <c r="A99" s="4">
        <v>4</v>
      </c>
      <c r="B99" s="11">
        <v>2.94</v>
      </c>
      <c r="C99" s="6">
        <v>183</v>
      </c>
      <c r="D99" s="6" t="str">
        <f t="shared" si="41"/>
        <v>Ashton Stewart</v>
      </c>
      <c r="E99" s="6" t="str">
        <f>IF(ISBLANK(C99),"",VLOOKUP(C99,Entry,3,FALSE))</f>
        <v>Loughview AC</v>
      </c>
      <c r="J99" s="1"/>
      <c r="K99" s="1"/>
      <c r="M99" t="str">
        <f t="shared" si="37"/>
        <v/>
      </c>
      <c r="N99" t="str">
        <f t="shared" si="38"/>
        <v/>
      </c>
      <c r="O99" s="2" t="str">
        <f t="shared" si="39"/>
        <v/>
      </c>
      <c r="P99" t="str">
        <f t="shared" si="40"/>
        <v/>
      </c>
    </row>
    <row r="100" spans="1:16" x14ac:dyDescent="0.25">
      <c r="A100" s="4">
        <v>5</v>
      </c>
      <c r="B100" s="11">
        <v>2.93</v>
      </c>
      <c r="C100" s="6">
        <v>204</v>
      </c>
      <c r="D100" s="6" t="str">
        <f t="shared" si="41"/>
        <v>Logan McKnight</v>
      </c>
      <c r="E100" s="6"/>
      <c r="J100" s="1"/>
      <c r="K100" s="1"/>
      <c r="M100" t="str">
        <f t="shared" si="37"/>
        <v/>
      </c>
      <c r="N100" t="str">
        <f t="shared" si="38"/>
        <v/>
      </c>
      <c r="O100" s="2" t="str">
        <f t="shared" si="39"/>
        <v/>
      </c>
      <c r="P100" t="str">
        <f t="shared" si="40"/>
        <v/>
      </c>
    </row>
    <row r="101" spans="1:16" x14ac:dyDescent="0.25">
      <c r="A101" s="4">
        <v>6</v>
      </c>
      <c r="B101" s="11">
        <v>2.92</v>
      </c>
      <c r="C101" s="6">
        <v>217</v>
      </c>
      <c r="D101" s="6" t="str">
        <f t="shared" si="41"/>
        <v>Pablo Anderson</v>
      </c>
      <c r="E101" s="6"/>
      <c r="J101" s="1"/>
      <c r="K101" s="1"/>
      <c r="M101" t="str">
        <f t="shared" si="37"/>
        <v/>
      </c>
      <c r="N101" t="str">
        <f t="shared" si="38"/>
        <v/>
      </c>
      <c r="O101" s="2" t="str">
        <f t="shared" si="39"/>
        <v/>
      </c>
      <c r="P101" t="str">
        <f t="shared" si="40"/>
        <v/>
      </c>
    </row>
    <row r="102" spans="1:16" x14ac:dyDescent="0.25">
      <c r="A102" s="4">
        <v>7</v>
      </c>
      <c r="B102" s="11">
        <v>2.89</v>
      </c>
      <c r="C102" s="6">
        <v>209</v>
      </c>
      <c r="D102" s="6" t="str">
        <f t="shared" si="41"/>
        <v>Nico Smyth Fuentes</v>
      </c>
      <c r="E102" s="6"/>
      <c r="J102" s="1"/>
      <c r="K102" s="1"/>
      <c r="M102" t="str">
        <f t="shared" si="37"/>
        <v/>
      </c>
      <c r="N102" t="str">
        <f t="shared" si="38"/>
        <v/>
      </c>
      <c r="O102" s="2" t="str">
        <f t="shared" si="39"/>
        <v/>
      </c>
      <c r="P102" t="str">
        <f t="shared" si="40"/>
        <v/>
      </c>
    </row>
    <row r="103" spans="1:16" x14ac:dyDescent="0.25">
      <c r="A103" s="4">
        <v>8</v>
      </c>
      <c r="B103" s="13">
        <v>2.8</v>
      </c>
      <c r="C103" s="6">
        <v>200</v>
      </c>
      <c r="D103" s="6" t="str">
        <f t="shared" si="41"/>
        <v xml:space="preserve">Liam  Ramage </v>
      </c>
      <c r="E103" s="6" t="str">
        <f t="shared" ref="E103:E109" si="42">IF(ISBLANK(C103),"",VLOOKUP(C103,Entry,3,FALSE))</f>
        <v>Loughview AC</v>
      </c>
      <c r="J103" s="1"/>
      <c r="K103" s="1"/>
      <c r="M103" t="str">
        <f t="shared" si="37"/>
        <v/>
      </c>
      <c r="N103" t="str">
        <f t="shared" si="38"/>
        <v/>
      </c>
      <c r="O103" s="2" t="str">
        <f t="shared" si="39"/>
        <v/>
      </c>
      <c r="P103" t="str">
        <f t="shared" si="40"/>
        <v/>
      </c>
    </row>
    <row r="104" spans="1:16" x14ac:dyDescent="0.25">
      <c r="A104" s="4">
        <v>8</v>
      </c>
      <c r="B104" s="13">
        <v>2.8</v>
      </c>
      <c r="C104" s="6">
        <v>199</v>
      </c>
      <c r="D104" s="6" t="str">
        <f t="shared" si="41"/>
        <v>Ethan  Connolly</v>
      </c>
      <c r="E104" s="6" t="str">
        <f t="shared" si="42"/>
        <v>Armagh AC</v>
      </c>
      <c r="J104" s="1"/>
      <c r="K104" s="1"/>
      <c r="M104" t="str">
        <f t="shared" si="37"/>
        <v/>
      </c>
      <c r="N104" t="str">
        <f t="shared" si="38"/>
        <v/>
      </c>
      <c r="O104" s="2" t="str">
        <f t="shared" si="39"/>
        <v/>
      </c>
      <c r="P104" t="str">
        <f t="shared" si="40"/>
        <v/>
      </c>
    </row>
    <row r="105" spans="1:16" x14ac:dyDescent="0.25">
      <c r="A105" s="4">
        <v>10</v>
      </c>
      <c r="B105" s="11">
        <v>2.78</v>
      </c>
      <c r="C105" s="6">
        <v>203</v>
      </c>
      <c r="D105" s="6" t="str">
        <f t="shared" si="41"/>
        <v>Charlie Palmer</v>
      </c>
      <c r="E105" s="6" t="str">
        <f t="shared" si="42"/>
        <v>North Down AC</v>
      </c>
      <c r="J105" s="1"/>
      <c r="K105" s="1"/>
      <c r="M105" t="str">
        <f t="shared" si="37"/>
        <v/>
      </c>
      <c r="N105" t="str">
        <f t="shared" si="38"/>
        <v/>
      </c>
      <c r="O105" s="2" t="str">
        <f t="shared" si="39"/>
        <v/>
      </c>
      <c r="P105" t="str">
        <f t="shared" si="40"/>
        <v/>
      </c>
    </row>
    <row r="106" spans="1:16" x14ac:dyDescent="0.25">
      <c r="A106" s="4">
        <v>11</v>
      </c>
      <c r="B106" s="11">
        <v>2.4900000000000002</v>
      </c>
      <c r="C106" s="6">
        <v>219</v>
      </c>
      <c r="D106" s="6" t="str">
        <f t="shared" si="41"/>
        <v>Lewis Gillan</v>
      </c>
      <c r="E106" s="6" t="str">
        <f t="shared" si="42"/>
        <v>Ballyholme Primary School</v>
      </c>
      <c r="J106" s="1"/>
      <c r="K106" s="1"/>
      <c r="M106" t="str">
        <f t="shared" si="37"/>
        <v/>
      </c>
      <c r="N106" t="str">
        <f t="shared" si="38"/>
        <v/>
      </c>
      <c r="O106" s="2" t="str">
        <f t="shared" si="39"/>
        <v/>
      </c>
      <c r="P106" t="str">
        <f t="shared" si="40"/>
        <v/>
      </c>
    </row>
    <row r="107" spans="1:16" x14ac:dyDescent="0.25">
      <c r="A107" s="4">
        <v>12</v>
      </c>
      <c r="B107" s="11">
        <v>2.4500000000000002</v>
      </c>
      <c r="C107" s="6">
        <v>207</v>
      </c>
      <c r="D107" s="6" t="str">
        <f t="shared" si="41"/>
        <v>Bailey Duncan</v>
      </c>
      <c r="E107" s="6" t="str">
        <f t="shared" si="42"/>
        <v>North Down AC</v>
      </c>
      <c r="J107" s="1"/>
      <c r="K107" s="1"/>
      <c r="M107" t="str">
        <f t="shared" si="37"/>
        <v/>
      </c>
      <c r="N107" t="str">
        <f t="shared" si="38"/>
        <v/>
      </c>
      <c r="O107" s="2" t="str">
        <f t="shared" si="39"/>
        <v/>
      </c>
      <c r="P107" t="str">
        <f t="shared" si="40"/>
        <v/>
      </c>
    </row>
    <row r="108" spans="1:16" x14ac:dyDescent="0.25">
      <c r="A108" s="4">
        <v>13</v>
      </c>
      <c r="B108" s="11">
        <v>2.44</v>
      </c>
      <c r="C108" s="6">
        <v>216</v>
      </c>
      <c r="D108" s="6" t="str">
        <f t="shared" si="41"/>
        <v>Connor Geary</v>
      </c>
      <c r="E108" s="6" t="str">
        <f t="shared" si="42"/>
        <v>St Annes AC</v>
      </c>
      <c r="J108" s="1"/>
      <c r="K108" s="1"/>
      <c r="M108" t="str">
        <f t="shared" si="37"/>
        <v/>
      </c>
      <c r="N108" t="str">
        <f t="shared" si="38"/>
        <v/>
      </c>
      <c r="O108" s="2" t="str">
        <f t="shared" si="39"/>
        <v/>
      </c>
      <c r="P108" t="str">
        <f t="shared" si="40"/>
        <v/>
      </c>
    </row>
    <row r="109" spans="1:16" x14ac:dyDescent="0.25">
      <c r="A109" s="4">
        <v>14</v>
      </c>
      <c r="B109" s="11">
        <v>2.02</v>
      </c>
      <c r="C109" s="6">
        <v>218</v>
      </c>
      <c r="D109" s="6" t="str">
        <f t="shared" si="41"/>
        <v>Alex Morris</v>
      </c>
      <c r="E109" s="6" t="str">
        <f t="shared" si="42"/>
        <v>Ballymagee Primary</v>
      </c>
      <c r="J109" s="1"/>
      <c r="K109" s="1"/>
      <c r="M109" t="str">
        <f t="shared" si="37"/>
        <v/>
      </c>
      <c r="N109" t="str">
        <f t="shared" si="38"/>
        <v/>
      </c>
      <c r="O109" s="2" t="str">
        <f t="shared" si="39"/>
        <v/>
      </c>
      <c r="P109" t="str">
        <f t="shared" si="40"/>
        <v/>
      </c>
    </row>
    <row r="110" spans="1:16" x14ac:dyDescent="0.25">
      <c r="D110" t="str">
        <f t="shared" ref="D110:D122" si="43">IF(ISBLANK(C110),"",VLOOKUP(C110,Entry,2,FALSE))</f>
        <v/>
      </c>
      <c r="E110" t="str">
        <f t="shared" ref="E110:E122" si="44">IF(ISBLANK(C110),"",VLOOKUP(C110,Entry,3,FALSE))</f>
        <v/>
      </c>
      <c r="J110" s="1"/>
      <c r="K110" s="1"/>
      <c r="M110" t="str">
        <f t="shared" ref="M110:M118" si="45">IF(ISBLANK(L110),"",VLOOKUP(L110,Entry,2,FALSE))</f>
        <v/>
      </c>
      <c r="N110" t="str">
        <f t="shared" ref="N110:N118" si="46">IF(ISBLANK(L110),"",VLOOKUP(L110,Entry,3,FALSE))</f>
        <v/>
      </c>
      <c r="O110" s="2" t="str">
        <f t="shared" ref="O110:O118" si="47">IF(ISBLANK(L110),"",VLOOKUP(L110,Entry,4,FALSE))</f>
        <v/>
      </c>
      <c r="P110" t="str">
        <f t="shared" ref="P110:P118" si="48">IF(ISBLANK(L110),"",VLOOKUP(L110,Entry,7,FALSE))</f>
        <v/>
      </c>
    </row>
    <row r="111" spans="1:16" x14ac:dyDescent="0.25">
      <c r="D111" t="str">
        <f t="shared" si="43"/>
        <v/>
      </c>
      <c r="E111" t="str">
        <f t="shared" si="44"/>
        <v/>
      </c>
      <c r="J111" s="1"/>
      <c r="K111" s="1"/>
      <c r="M111" t="str">
        <f t="shared" si="45"/>
        <v/>
      </c>
      <c r="N111" t="str">
        <f t="shared" si="46"/>
        <v/>
      </c>
      <c r="O111" s="2" t="str">
        <f t="shared" si="47"/>
        <v/>
      </c>
      <c r="P111" t="str">
        <f t="shared" si="48"/>
        <v/>
      </c>
    </row>
    <row r="112" spans="1:16" x14ac:dyDescent="0.25">
      <c r="A112" s="1" t="s">
        <v>70</v>
      </c>
      <c r="D112" t="str">
        <f t="shared" si="43"/>
        <v/>
      </c>
      <c r="E112" t="str">
        <f t="shared" si="44"/>
        <v/>
      </c>
      <c r="J112" s="1"/>
      <c r="K112" s="1"/>
      <c r="M112" t="str">
        <f t="shared" si="45"/>
        <v/>
      </c>
      <c r="N112" t="str">
        <f t="shared" si="46"/>
        <v/>
      </c>
      <c r="O112" s="2" t="str">
        <f t="shared" si="47"/>
        <v/>
      </c>
      <c r="P112" t="str">
        <f t="shared" si="48"/>
        <v/>
      </c>
    </row>
    <row r="113" spans="1:16" x14ac:dyDescent="0.25">
      <c r="A113" s="4" t="s">
        <v>6</v>
      </c>
      <c r="B113" s="11" t="s">
        <v>36</v>
      </c>
      <c r="C113" s="4" t="s">
        <v>8</v>
      </c>
      <c r="D113" s="4" t="s">
        <v>9</v>
      </c>
      <c r="E113" s="4" t="s">
        <v>10</v>
      </c>
      <c r="J113" s="1"/>
      <c r="K113" s="1"/>
      <c r="M113" t="str">
        <f t="shared" si="45"/>
        <v/>
      </c>
      <c r="N113" t="str">
        <f t="shared" si="46"/>
        <v/>
      </c>
      <c r="O113" s="2" t="str">
        <f t="shared" si="47"/>
        <v/>
      </c>
      <c r="P113" t="str">
        <f t="shared" si="48"/>
        <v/>
      </c>
    </row>
    <row r="114" spans="1:16" x14ac:dyDescent="0.25">
      <c r="A114" s="4">
        <v>1</v>
      </c>
      <c r="B114" s="11">
        <v>3.06</v>
      </c>
      <c r="C114" s="6">
        <v>210</v>
      </c>
      <c r="D114" s="6" t="str">
        <f>IF(ISBLANK(C114),"",VLOOKUP(C114,Entry,2,FALSE))</f>
        <v>Coco Smith</v>
      </c>
      <c r="E114" s="6" t="str">
        <f>IF(ISBLANK(C114),"",VLOOKUP(C114,Entry,3,FALSE))</f>
        <v>North Down AC</v>
      </c>
      <c r="J114" s="1"/>
      <c r="K114" s="1"/>
      <c r="M114" t="str">
        <f t="shared" si="45"/>
        <v/>
      </c>
      <c r="N114" t="str">
        <f t="shared" si="46"/>
        <v/>
      </c>
      <c r="O114" s="2" t="str">
        <f t="shared" si="47"/>
        <v/>
      </c>
      <c r="P114" t="str">
        <f t="shared" si="48"/>
        <v/>
      </c>
    </row>
    <row r="115" spans="1:16" x14ac:dyDescent="0.25">
      <c r="A115" s="4">
        <v>2</v>
      </c>
      <c r="B115" s="11">
        <v>3.01</v>
      </c>
      <c r="C115" s="6">
        <v>224</v>
      </c>
      <c r="D115" s="6" t="str">
        <f>IF(ISBLANK(C115),"",VLOOKUP(C115,Entry,2,FALSE))</f>
        <v>Olivia Garrad</v>
      </c>
      <c r="E115" s="6" t="str">
        <f>IF(ISBLANK(C115),"",VLOOKUP(C115,Entry,3,FALSE))</f>
        <v>North Down AC</v>
      </c>
      <c r="J115" s="1"/>
      <c r="K115" s="1"/>
      <c r="M115" t="str">
        <f t="shared" si="45"/>
        <v/>
      </c>
      <c r="N115" t="str">
        <f t="shared" si="46"/>
        <v/>
      </c>
      <c r="O115" s="2" t="str">
        <f t="shared" si="47"/>
        <v/>
      </c>
      <c r="P115" t="str">
        <f t="shared" si="48"/>
        <v/>
      </c>
    </row>
    <row r="116" spans="1:16" x14ac:dyDescent="0.25">
      <c r="A116" s="4">
        <v>3</v>
      </c>
      <c r="B116" s="11">
        <v>2.4700000000000002</v>
      </c>
      <c r="C116" s="6">
        <v>225</v>
      </c>
      <c r="D116" s="6" t="str">
        <f>IF(ISBLANK(C116),"",VLOOKUP(C116,Entry,2,FALSE))</f>
        <v>Kate Reading</v>
      </c>
      <c r="E116" s="6" t="str">
        <f>IF(ISBLANK(C116),"",VLOOKUP(C116,Entry,3,FALSE))</f>
        <v>Ballymagee Primary</v>
      </c>
      <c r="J116" s="1"/>
      <c r="K116" s="1"/>
      <c r="M116" t="str">
        <f t="shared" si="45"/>
        <v/>
      </c>
      <c r="N116" t="str">
        <f t="shared" si="46"/>
        <v/>
      </c>
      <c r="O116" s="2" t="str">
        <f t="shared" si="47"/>
        <v/>
      </c>
      <c r="P116" t="str">
        <f t="shared" si="48"/>
        <v/>
      </c>
    </row>
    <row r="117" spans="1:16" x14ac:dyDescent="0.25">
      <c r="A117" s="4">
        <v>4</v>
      </c>
      <c r="B117" s="11">
        <v>2.0699999999999998</v>
      </c>
      <c r="C117" s="6">
        <v>223</v>
      </c>
      <c r="D117" s="6" t="str">
        <f>IF(ISBLANK(C117),"",VLOOKUP(C117,Entry,2,FALSE))</f>
        <v>Clodagh  Browne</v>
      </c>
      <c r="E117" s="6" t="str">
        <f>IF(ISBLANK(C117),"",VLOOKUP(C117,Entry,3,FALSE))</f>
        <v>North Belfast Harriers</v>
      </c>
      <c r="J117" s="1"/>
      <c r="K117" s="1"/>
      <c r="M117" t="str">
        <f t="shared" si="45"/>
        <v/>
      </c>
      <c r="N117" t="str">
        <f t="shared" si="46"/>
        <v/>
      </c>
      <c r="O117" s="2" t="str">
        <f t="shared" si="47"/>
        <v/>
      </c>
      <c r="P117" t="str">
        <f t="shared" si="48"/>
        <v/>
      </c>
    </row>
    <row r="118" spans="1:16" x14ac:dyDescent="0.25">
      <c r="A118" s="4">
        <v>5</v>
      </c>
      <c r="B118" s="11">
        <v>1.31</v>
      </c>
      <c r="C118" s="6">
        <v>226</v>
      </c>
      <c r="D118" s="6" t="str">
        <f>IF(ISBLANK(C118),"",VLOOKUP(C118,Entry,2,FALSE))</f>
        <v>Francesca  O'Neill</v>
      </c>
      <c r="E118" s="6" t="str">
        <f>IF(ISBLANK(C118),"",VLOOKUP(C118,Entry,3,FALSE))</f>
        <v>Ballymagee Primary</v>
      </c>
      <c r="J118" s="1"/>
      <c r="K118" s="1"/>
      <c r="M118" t="str">
        <f t="shared" si="45"/>
        <v/>
      </c>
      <c r="N118" t="str">
        <f t="shared" si="46"/>
        <v/>
      </c>
      <c r="O118" s="2" t="str">
        <f t="shared" si="47"/>
        <v/>
      </c>
      <c r="P118" t="str">
        <f t="shared" si="48"/>
        <v/>
      </c>
    </row>
    <row r="119" spans="1:16" x14ac:dyDescent="0.25">
      <c r="D119" t="str">
        <f t="shared" si="43"/>
        <v/>
      </c>
      <c r="E119" t="str">
        <f t="shared" si="44"/>
        <v/>
      </c>
    </row>
    <row r="120" spans="1:16" x14ac:dyDescent="0.25">
      <c r="D120" t="str">
        <f t="shared" si="43"/>
        <v/>
      </c>
      <c r="E120" t="str">
        <f t="shared" si="44"/>
        <v/>
      </c>
    </row>
    <row r="121" spans="1:16" x14ac:dyDescent="0.25">
      <c r="A121" s="1" t="s">
        <v>38</v>
      </c>
      <c r="D121" t="str">
        <f t="shared" si="43"/>
        <v/>
      </c>
      <c r="E121" t="str">
        <f t="shared" si="44"/>
        <v/>
      </c>
    </row>
    <row r="122" spans="1:16" x14ac:dyDescent="0.25">
      <c r="A122" s="1" t="s">
        <v>22</v>
      </c>
      <c r="B122" s="10" t="s">
        <v>71</v>
      </c>
      <c r="D122" t="str">
        <f t="shared" si="43"/>
        <v/>
      </c>
      <c r="E122" t="str">
        <f t="shared" si="44"/>
        <v/>
      </c>
    </row>
    <row r="123" spans="1:16" x14ac:dyDescent="0.25">
      <c r="A123" s="4" t="s">
        <v>6</v>
      </c>
      <c r="B123" s="11" t="s">
        <v>36</v>
      </c>
      <c r="C123" s="4" t="s">
        <v>8</v>
      </c>
      <c r="D123" s="4" t="s">
        <v>9</v>
      </c>
      <c r="E123" s="4" t="s">
        <v>10</v>
      </c>
    </row>
    <row r="124" spans="1:16" x14ac:dyDescent="0.25">
      <c r="A124" s="4">
        <v>1</v>
      </c>
      <c r="B124" s="11">
        <v>6.25</v>
      </c>
      <c r="C124" s="6">
        <v>199</v>
      </c>
      <c r="D124" s="6" t="str">
        <f t="shared" ref="D124:D131" si="49">IF(ISBLANK(C124),"",VLOOKUP(C124,Entry,2,FALSE))</f>
        <v>Ethan  Connolly</v>
      </c>
      <c r="E124" s="6" t="str">
        <f>IF(ISBLANK(C124),"",VLOOKUP(C124,Entry,3,FALSE))</f>
        <v>Armagh AC</v>
      </c>
    </row>
    <row r="125" spans="1:16" x14ac:dyDescent="0.25">
      <c r="A125" s="4">
        <v>2</v>
      </c>
      <c r="B125" s="11">
        <v>6.09</v>
      </c>
      <c r="C125" s="6">
        <v>183</v>
      </c>
      <c r="D125" s="6" t="str">
        <f t="shared" si="49"/>
        <v>Ashton Stewart</v>
      </c>
      <c r="E125" s="6" t="str">
        <f>IF(ISBLANK(C125),"",VLOOKUP(C125,Entry,3,FALSE))</f>
        <v>Loughview AC</v>
      </c>
    </row>
    <row r="126" spans="1:16" x14ac:dyDescent="0.25">
      <c r="A126" s="4">
        <v>3</v>
      </c>
      <c r="B126" s="11">
        <v>6.04</v>
      </c>
      <c r="C126" s="6">
        <v>219</v>
      </c>
      <c r="D126" s="6" t="str">
        <f t="shared" si="49"/>
        <v>Lewis Gillan</v>
      </c>
      <c r="E126" s="6" t="str">
        <f>IF(ISBLANK(C126),"",VLOOKUP(C126,Entry,3,FALSE))</f>
        <v>Ballyholme Primary School</v>
      </c>
    </row>
    <row r="127" spans="1:16" x14ac:dyDescent="0.25">
      <c r="A127" s="4">
        <v>4</v>
      </c>
      <c r="B127" s="11">
        <v>5.49</v>
      </c>
      <c r="C127" s="6">
        <v>204</v>
      </c>
      <c r="D127" s="6" t="str">
        <f t="shared" si="49"/>
        <v>Logan McKnight</v>
      </c>
      <c r="E127" s="6"/>
    </row>
    <row r="128" spans="1:16" x14ac:dyDescent="0.25">
      <c r="A128" s="4">
        <v>5</v>
      </c>
      <c r="B128" s="11">
        <v>5.38</v>
      </c>
      <c r="C128" s="6">
        <v>203</v>
      </c>
      <c r="D128" s="6" t="str">
        <f t="shared" si="49"/>
        <v>Charlie Palmer</v>
      </c>
      <c r="E128" s="6" t="str">
        <f>IF(ISBLANK(C128),"",VLOOKUP(C128,Entry,3,FALSE))</f>
        <v>North Down AC</v>
      </c>
    </row>
    <row r="129" spans="1:5" x14ac:dyDescent="0.25">
      <c r="A129" s="4">
        <v>6</v>
      </c>
      <c r="B129" s="11">
        <v>5.28</v>
      </c>
      <c r="C129" s="6">
        <v>198</v>
      </c>
      <c r="D129" s="6" t="str">
        <f t="shared" si="49"/>
        <v>Daniel Hawthorne</v>
      </c>
      <c r="E129" s="6" t="str">
        <f>IF(ISBLANK(C129),"",VLOOKUP(C129,Entry,3,FALSE))</f>
        <v>North Down AC</v>
      </c>
    </row>
    <row r="130" spans="1:5" x14ac:dyDescent="0.25">
      <c r="A130" s="4">
        <v>7</v>
      </c>
      <c r="B130" s="11">
        <v>5.0199999999999996</v>
      </c>
      <c r="C130" s="6">
        <v>171</v>
      </c>
      <c r="D130" s="6" t="str">
        <f t="shared" si="49"/>
        <v xml:space="preserve">Leo  McAuley </v>
      </c>
      <c r="E130" s="6" t="str">
        <f>IF(ISBLANK(C130),"",VLOOKUP(C130,Entry,3,FALSE))</f>
        <v>Mallusk Harriers</v>
      </c>
    </row>
    <row r="131" spans="1:5" x14ac:dyDescent="0.25">
      <c r="A131" s="4">
        <v>8</v>
      </c>
      <c r="B131" s="11">
        <v>4.37</v>
      </c>
      <c r="C131" s="6">
        <v>216</v>
      </c>
      <c r="D131" s="6" t="str">
        <f t="shared" si="49"/>
        <v>Connor Geary</v>
      </c>
      <c r="E131" s="6" t="str">
        <f>IF(ISBLANK(C131),"",VLOOKUP(C131,Entry,3,FALSE))</f>
        <v>St Annes AC</v>
      </c>
    </row>
    <row r="132" spans="1:5" x14ac:dyDescent="0.25">
      <c r="D132" t="str">
        <f t="shared" ref="D132:D135" si="50">IF(ISBLANK(C132),"",VLOOKUP(C132,Entry,2,FALSE))</f>
        <v/>
      </c>
      <c r="E132" t="str">
        <f t="shared" ref="E132:E135" si="51">IF(ISBLANK(C132),"",VLOOKUP(C132,Entry,3,FALSE))</f>
        <v/>
      </c>
    </row>
    <row r="133" spans="1:5" x14ac:dyDescent="0.25">
      <c r="D133" t="str">
        <f t="shared" si="50"/>
        <v/>
      </c>
      <c r="E133" t="str">
        <f t="shared" si="51"/>
        <v/>
      </c>
    </row>
    <row r="134" spans="1:5" x14ac:dyDescent="0.25">
      <c r="A134" s="1" t="s">
        <v>38</v>
      </c>
      <c r="D134" t="str">
        <f t="shared" si="50"/>
        <v/>
      </c>
      <c r="E134" t="str">
        <f t="shared" si="51"/>
        <v/>
      </c>
    </row>
    <row r="135" spans="1:5" x14ac:dyDescent="0.25">
      <c r="A135" s="1" t="s">
        <v>40</v>
      </c>
      <c r="B135" s="10" t="s">
        <v>39</v>
      </c>
      <c r="D135" t="str">
        <f t="shared" si="50"/>
        <v/>
      </c>
      <c r="E135" t="str">
        <f t="shared" si="51"/>
        <v/>
      </c>
    </row>
    <row r="136" spans="1:5" x14ac:dyDescent="0.25">
      <c r="A136" s="4" t="s">
        <v>6</v>
      </c>
      <c r="B136" s="11" t="s">
        <v>36</v>
      </c>
      <c r="C136" s="4" t="s">
        <v>8</v>
      </c>
      <c r="D136" s="4" t="s">
        <v>9</v>
      </c>
      <c r="E136" s="4" t="s">
        <v>10</v>
      </c>
    </row>
    <row r="137" spans="1:5" x14ac:dyDescent="0.25">
      <c r="A137" s="4">
        <v>1</v>
      </c>
      <c r="B137" s="11">
        <v>4.97</v>
      </c>
      <c r="C137" s="6">
        <v>224</v>
      </c>
      <c r="D137" s="6" t="str">
        <f t="shared" ref="D137" si="52">IF(ISBLANK(C137),"",VLOOKUP(C137,Entry,2,FALSE))</f>
        <v>Olivia Garrad</v>
      </c>
      <c r="E137" s="6" t="str">
        <f t="shared" ref="E137:E138" si="53">IF(ISBLANK(C137),"",VLOOKUP(C137,Entry,3,FALSE))</f>
        <v>North Down AC</v>
      </c>
    </row>
    <row r="138" spans="1:5" x14ac:dyDescent="0.25">
      <c r="A138" s="4">
        <v>2</v>
      </c>
      <c r="B138" s="11">
        <v>4.9400000000000004</v>
      </c>
      <c r="C138" s="6">
        <v>223</v>
      </c>
      <c r="D138" s="6" t="str">
        <f>IF(ISBLANK(C138),"",VLOOKUP(C138,Entry,2,FALSE))</f>
        <v>Clodagh  Browne</v>
      </c>
      <c r="E138" s="6" t="str">
        <f t="shared" si="53"/>
        <v>North Belfast Harriers</v>
      </c>
    </row>
    <row r="139" spans="1:5" x14ac:dyDescent="0.25">
      <c r="D139" t="str">
        <f t="shared" ref="D139:D152" si="54">IF(ISBLANK(C139),"",VLOOKUP(C139,Entry,2,FALSE))</f>
        <v/>
      </c>
      <c r="E139" t="str">
        <f t="shared" ref="E139:E185" si="55">IF(ISBLANK(C139),"",VLOOKUP(C139,Entry,3,FALSE))</f>
        <v/>
      </c>
    </row>
    <row r="140" spans="1:5" x14ac:dyDescent="0.25">
      <c r="D140" t="str">
        <f t="shared" si="54"/>
        <v/>
      </c>
      <c r="E140" t="str">
        <f t="shared" si="55"/>
        <v/>
      </c>
    </row>
    <row r="141" spans="1:5" x14ac:dyDescent="0.25">
      <c r="D141" t="str">
        <f t="shared" si="54"/>
        <v/>
      </c>
      <c r="E141" t="str">
        <f t="shared" si="55"/>
        <v/>
      </c>
    </row>
    <row r="142" spans="1:5" x14ac:dyDescent="0.25">
      <c r="D142" t="str">
        <f t="shared" si="54"/>
        <v/>
      </c>
      <c r="E142" t="str">
        <f t="shared" si="55"/>
        <v/>
      </c>
    </row>
    <row r="143" spans="1:5" x14ac:dyDescent="0.25">
      <c r="D143" t="str">
        <f t="shared" si="54"/>
        <v/>
      </c>
      <c r="E143" t="str">
        <f t="shared" si="55"/>
        <v/>
      </c>
    </row>
    <row r="144" spans="1:5" x14ac:dyDescent="0.25">
      <c r="D144" t="str">
        <f t="shared" si="54"/>
        <v/>
      </c>
      <c r="E144" t="str">
        <f t="shared" si="55"/>
        <v/>
      </c>
    </row>
    <row r="145" spans="4:5" x14ac:dyDescent="0.25">
      <c r="D145" t="str">
        <f t="shared" si="54"/>
        <v/>
      </c>
      <c r="E145" t="str">
        <f t="shared" si="55"/>
        <v/>
      </c>
    </row>
    <row r="146" spans="4:5" x14ac:dyDescent="0.25">
      <c r="D146" t="str">
        <f t="shared" si="54"/>
        <v/>
      </c>
      <c r="E146" t="str">
        <f t="shared" si="55"/>
        <v/>
      </c>
    </row>
    <row r="147" spans="4:5" x14ac:dyDescent="0.25">
      <c r="D147" t="str">
        <f t="shared" si="54"/>
        <v/>
      </c>
      <c r="E147" t="str">
        <f t="shared" si="55"/>
        <v/>
      </c>
    </row>
    <row r="148" spans="4:5" x14ac:dyDescent="0.25">
      <c r="D148" t="str">
        <f t="shared" si="54"/>
        <v/>
      </c>
      <c r="E148" t="str">
        <f t="shared" si="55"/>
        <v/>
      </c>
    </row>
    <row r="149" spans="4:5" x14ac:dyDescent="0.25">
      <c r="D149" t="str">
        <f t="shared" si="54"/>
        <v/>
      </c>
      <c r="E149" t="str">
        <f t="shared" si="55"/>
        <v/>
      </c>
    </row>
    <row r="150" spans="4:5" x14ac:dyDescent="0.25">
      <c r="D150" t="str">
        <f t="shared" si="54"/>
        <v/>
      </c>
      <c r="E150" t="str">
        <f t="shared" si="55"/>
        <v/>
      </c>
    </row>
    <row r="151" spans="4:5" x14ac:dyDescent="0.25">
      <c r="D151" t="str">
        <f t="shared" si="54"/>
        <v/>
      </c>
      <c r="E151" t="str">
        <f t="shared" si="55"/>
        <v/>
      </c>
    </row>
    <row r="152" spans="4:5" x14ac:dyDescent="0.25">
      <c r="D152" t="str">
        <f t="shared" si="54"/>
        <v/>
      </c>
      <c r="E152" t="str">
        <f t="shared" si="55"/>
        <v/>
      </c>
    </row>
    <row r="153" spans="4:5" x14ac:dyDescent="0.25">
      <c r="D153" t="str">
        <f t="shared" ref="D153:D190" si="56">IF(ISBLANK(C153),"",VLOOKUP(C153,Entry,2,FALSE))</f>
        <v/>
      </c>
      <c r="E153" t="str">
        <f t="shared" si="55"/>
        <v/>
      </c>
    </row>
    <row r="154" spans="4:5" x14ac:dyDescent="0.25">
      <c r="D154" t="str">
        <f t="shared" si="56"/>
        <v/>
      </c>
      <c r="E154" t="str">
        <f t="shared" si="55"/>
        <v/>
      </c>
    </row>
    <row r="155" spans="4:5" x14ac:dyDescent="0.25">
      <c r="D155" t="str">
        <f t="shared" si="56"/>
        <v/>
      </c>
      <c r="E155" t="str">
        <f t="shared" si="55"/>
        <v/>
      </c>
    </row>
    <row r="156" spans="4:5" x14ac:dyDescent="0.25">
      <c r="D156" t="str">
        <f t="shared" si="56"/>
        <v/>
      </c>
      <c r="E156" t="str">
        <f t="shared" si="55"/>
        <v/>
      </c>
    </row>
    <row r="157" spans="4:5" x14ac:dyDescent="0.25">
      <c r="D157" t="str">
        <f t="shared" si="56"/>
        <v/>
      </c>
      <c r="E157" t="str">
        <f t="shared" si="55"/>
        <v/>
      </c>
    </row>
    <row r="158" spans="4:5" x14ac:dyDescent="0.25">
      <c r="D158" t="str">
        <f t="shared" si="56"/>
        <v/>
      </c>
      <c r="E158" t="str">
        <f t="shared" si="55"/>
        <v/>
      </c>
    </row>
    <row r="159" spans="4:5" x14ac:dyDescent="0.25">
      <c r="D159" t="str">
        <f t="shared" si="56"/>
        <v/>
      </c>
      <c r="E159" t="str">
        <f t="shared" si="55"/>
        <v/>
      </c>
    </row>
    <row r="160" spans="4:5" x14ac:dyDescent="0.25">
      <c r="D160" t="str">
        <f t="shared" si="56"/>
        <v/>
      </c>
      <c r="E160" t="str">
        <f t="shared" si="55"/>
        <v/>
      </c>
    </row>
    <row r="161" spans="4:5" x14ac:dyDescent="0.25">
      <c r="D161" t="str">
        <f t="shared" si="56"/>
        <v/>
      </c>
      <c r="E161" t="str">
        <f t="shared" si="55"/>
        <v/>
      </c>
    </row>
    <row r="162" spans="4:5" x14ac:dyDescent="0.25">
      <c r="D162" t="str">
        <f t="shared" si="56"/>
        <v/>
      </c>
      <c r="E162" t="str">
        <f t="shared" si="55"/>
        <v/>
      </c>
    </row>
    <row r="163" spans="4:5" x14ac:dyDescent="0.25">
      <c r="D163" t="str">
        <f t="shared" si="56"/>
        <v/>
      </c>
      <c r="E163" t="str">
        <f t="shared" si="55"/>
        <v/>
      </c>
    </row>
    <row r="164" spans="4:5" x14ac:dyDescent="0.25">
      <c r="D164" t="str">
        <f t="shared" si="56"/>
        <v/>
      </c>
      <c r="E164" t="str">
        <f t="shared" si="55"/>
        <v/>
      </c>
    </row>
    <row r="165" spans="4:5" x14ac:dyDescent="0.25">
      <c r="D165" t="str">
        <f t="shared" si="56"/>
        <v/>
      </c>
      <c r="E165" t="str">
        <f t="shared" si="55"/>
        <v/>
      </c>
    </row>
    <row r="166" spans="4:5" x14ac:dyDescent="0.25">
      <c r="D166" t="str">
        <f t="shared" si="56"/>
        <v/>
      </c>
      <c r="E166" t="str">
        <f t="shared" si="55"/>
        <v/>
      </c>
    </row>
    <row r="167" spans="4:5" x14ac:dyDescent="0.25">
      <c r="D167" t="str">
        <f t="shared" si="56"/>
        <v/>
      </c>
      <c r="E167" t="str">
        <f t="shared" si="55"/>
        <v/>
      </c>
    </row>
    <row r="168" spans="4:5" x14ac:dyDescent="0.25">
      <c r="D168" t="str">
        <f t="shared" si="56"/>
        <v/>
      </c>
      <c r="E168" t="str">
        <f t="shared" si="55"/>
        <v/>
      </c>
    </row>
    <row r="169" spans="4:5" x14ac:dyDescent="0.25">
      <c r="D169" t="str">
        <f t="shared" si="56"/>
        <v/>
      </c>
      <c r="E169" t="str">
        <f t="shared" si="55"/>
        <v/>
      </c>
    </row>
    <row r="170" spans="4:5" x14ac:dyDescent="0.25">
      <c r="D170" t="str">
        <f t="shared" si="56"/>
        <v/>
      </c>
      <c r="E170" t="str">
        <f t="shared" si="55"/>
        <v/>
      </c>
    </row>
    <row r="171" spans="4:5" x14ac:dyDescent="0.25">
      <c r="D171" t="str">
        <f t="shared" si="56"/>
        <v/>
      </c>
      <c r="E171" t="str">
        <f t="shared" si="55"/>
        <v/>
      </c>
    </row>
    <row r="172" spans="4:5" x14ac:dyDescent="0.25">
      <c r="D172" t="str">
        <f t="shared" si="56"/>
        <v/>
      </c>
      <c r="E172" t="str">
        <f t="shared" si="55"/>
        <v/>
      </c>
    </row>
    <row r="173" spans="4:5" x14ac:dyDescent="0.25">
      <c r="D173" t="str">
        <f t="shared" si="56"/>
        <v/>
      </c>
      <c r="E173" t="str">
        <f t="shared" si="55"/>
        <v/>
      </c>
    </row>
    <row r="174" spans="4:5" x14ac:dyDescent="0.25">
      <c r="D174" t="str">
        <f t="shared" si="56"/>
        <v/>
      </c>
      <c r="E174" t="str">
        <f t="shared" si="55"/>
        <v/>
      </c>
    </row>
    <row r="175" spans="4:5" x14ac:dyDescent="0.25">
      <c r="D175" t="str">
        <f t="shared" si="56"/>
        <v/>
      </c>
      <c r="E175" t="str">
        <f t="shared" si="55"/>
        <v/>
      </c>
    </row>
    <row r="176" spans="4:5" x14ac:dyDescent="0.25">
      <c r="D176" t="str">
        <f t="shared" si="56"/>
        <v/>
      </c>
      <c r="E176" t="str">
        <f t="shared" si="55"/>
        <v/>
      </c>
    </row>
    <row r="177" spans="4:5" x14ac:dyDescent="0.25">
      <c r="D177" t="str">
        <f t="shared" si="56"/>
        <v/>
      </c>
      <c r="E177" t="str">
        <f t="shared" si="55"/>
        <v/>
      </c>
    </row>
    <row r="178" spans="4:5" x14ac:dyDescent="0.25">
      <c r="D178" t="str">
        <f t="shared" si="56"/>
        <v/>
      </c>
      <c r="E178" t="str">
        <f t="shared" si="55"/>
        <v/>
      </c>
    </row>
    <row r="179" spans="4:5" x14ac:dyDescent="0.25">
      <c r="D179" t="str">
        <f t="shared" si="56"/>
        <v/>
      </c>
      <c r="E179" t="str">
        <f t="shared" si="55"/>
        <v/>
      </c>
    </row>
    <row r="180" spans="4:5" x14ac:dyDescent="0.25">
      <c r="D180" t="str">
        <f t="shared" si="56"/>
        <v/>
      </c>
      <c r="E180" t="str">
        <f t="shared" si="55"/>
        <v/>
      </c>
    </row>
    <row r="181" spans="4:5" x14ac:dyDescent="0.25">
      <c r="D181" t="str">
        <f t="shared" si="56"/>
        <v/>
      </c>
      <c r="E181" t="str">
        <f t="shared" si="55"/>
        <v/>
      </c>
    </row>
    <row r="182" spans="4:5" x14ac:dyDescent="0.25">
      <c r="D182" t="str">
        <f t="shared" si="56"/>
        <v/>
      </c>
      <c r="E182" t="str">
        <f t="shared" si="55"/>
        <v/>
      </c>
    </row>
    <row r="183" spans="4:5" x14ac:dyDescent="0.25">
      <c r="D183" t="str">
        <f t="shared" si="56"/>
        <v/>
      </c>
      <c r="E183" t="str">
        <f t="shared" si="55"/>
        <v/>
      </c>
    </row>
    <row r="184" spans="4:5" x14ac:dyDescent="0.25">
      <c r="D184" t="str">
        <f t="shared" si="56"/>
        <v/>
      </c>
      <c r="E184" t="str">
        <f t="shared" si="55"/>
        <v/>
      </c>
    </row>
    <row r="185" spans="4:5" x14ac:dyDescent="0.25">
      <c r="D185" t="str">
        <f t="shared" si="56"/>
        <v/>
      </c>
      <c r="E185" t="str">
        <f t="shared" si="55"/>
        <v/>
      </c>
    </row>
    <row r="186" spans="4:5" x14ac:dyDescent="0.25">
      <c r="D186" t="str">
        <f t="shared" si="56"/>
        <v/>
      </c>
      <c r="E186" t="str">
        <f t="shared" ref="E186:E190" si="57">IF(ISBLANK(C186),"",VLOOKUP(C186,Entry,3,FALSE))</f>
        <v/>
      </c>
    </row>
    <row r="187" spans="4:5" x14ac:dyDescent="0.25">
      <c r="D187" t="str">
        <f t="shared" si="56"/>
        <v/>
      </c>
      <c r="E187" t="str">
        <f t="shared" si="57"/>
        <v/>
      </c>
    </row>
    <row r="188" spans="4:5" x14ac:dyDescent="0.25">
      <c r="D188" t="str">
        <f t="shared" si="56"/>
        <v/>
      </c>
      <c r="E188" t="str">
        <f t="shared" si="57"/>
        <v/>
      </c>
    </row>
    <row r="189" spans="4:5" x14ac:dyDescent="0.25">
      <c r="D189" t="str">
        <f t="shared" si="56"/>
        <v/>
      </c>
      <c r="E189" t="str">
        <f t="shared" si="57"/>
        <v/>
      </c>
    </row>
    <row r="190" spans="4:5" x14ac:dyDescent="0.25">
      <c r="D190" t="str">
        <f t="shared" si="56"/>
        <v/>
      </c>
      <c r="E190" t="str">
        <f t="shared" si="57"/>
        <v/>
      </c>
    </row>
    <row r="191" spans="4:5" x14ac:dyDescent="0.25">
      <c r="D191" t="str">
        <f>IF(ISBLANK(C191),"",VLOOKUP(C191,Entries,2))</f>
        <v/>
      </c>
      <c r="E191" t="str">
        <f>IF(ISBLANK(C191),"",VLOOKUP(C191,Entries,3))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6"/>
  <sheetViews>
    <sheetView tabSelected="1" workbookViewId="0">
      <selection activeCell="M41" sqref="M41"/>
    </sheetView>
  </sheetViews>
  <sheetFormatPr defaultRowHeight="15" x14ac:dyDescent="0.25"/>
  <cols>
    <col min="1" max="2" width="9.140625" style="1"/>
    <col min="4" max="4" width="20" bestFit="1" customWidth="1"/>
    <col min="5" max="5" width="24.28515625" bestFit="1" customWidth="1"/>
    <col min="6" max="6" width="10.7109375" style="2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</row>
    <row r="4" spans="1:15" x14ac:dyDescent="0.25">
      <c r="A4" s="1" t="s">
        <v>3</v>
      </c>
    </row>
    <row r="6" spans="1:15" ht="27.6" customHeight="1" x14ac:dyDescent="0.5">
      <c r="A6" s="3" t="s">
        <v>72</v>
      </c>
    </row>
    <row r="8" spans="1:15" x14ac:dyDescent="0.25">
      <c r="A8" s="1" t="s">
        <v>5</v>
      </c>
      <c r="J8" s="1"/>
    </row>
    <row r="9" spans="1:15" x14ac:dyDescent="0.25">
      <c r="A9" s="1" t="s">
        <v>46</v>
      </c>
      <c r="J9" s="1"/>
    </row>
    <row r="10" spans="1:15" s="1" customFormat="1" x14ac:dyDescent="0.25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5"/>
      <c r="O10" s="5"/>
    </row>
    <row r="11" spans="1:15" x14ac:dyDescent="0.25">
      <c r="A11" s="4">
        <v>1</v>
      </c>
      <c r="B11" s="4">
        <v>12.1</v>
      </c>
      <c r="C11" s="6">
        <v>233</v>
      </c>
      <c r="D11" s="6" t="str">
        <f t="shared" ref="D11:D37" si="0">IF(ISBLANK(C11),"",VLOOKUP(C11,Entry,2,FALSE))</f>
        <v xml:space="preserve">Olivia McCusker </v>
      </c>
      <c r="E11" s="6"/>
      <c r="J11" s="1"/>
      <c r="K11" s="1"/>
      <c r="O11" s="2"/>
    </row>
    <row r="12" spans="1:15" x14ac:dyDescent="0.25">
      <c r="A12" s="4">
        <v>2</v>
      </c>
      <c r="B12" s="4">
        <v>12.1</v>
      </c>
      <c r="C12" s="6">
        <v>241</v>
      </c>
      <c r="D12" s="6" t="str">
        <f>IF(ISBLANK(C12),"",VLOOKUP(C12,Entry,2,FALSE))</f>
        <v>Caoimhe Fenlon</v>
      </c>
      <c r="E12" s="6" t="str">
        <f t="shared" ref="E12:E37" si="1">IF(ISBLANK(C12),"",VLOOKUP(C12,Entry,3,FALSE))</f>
        <v>North Down AC</v>
      </c>
      <c r="J12" s="1"/>
      <c r="K12" s="1"/>
      <c r="O12" s="2"/>
    </row>
    <row r="13" spans="1:15" x14ac:dyDescent="0.25">
      <c r="A13" s="4">
        <v>3</v>
      </c>
      <c r="B13" s="4">
        <v>12.4</v>
      </c>
      <c r="C13" s="6">
        <v>175</v>
      </c>
      <c r="D13" s="6" t="str">
        <f t="shared" si="0"/>
        <v>Erin Han</v>
      </c>
      <c r="E13" s="6" t="str">
        <f t="shared" si="1"/>
        <v>Loughview AC</v>
      </c>
      <c r="J13" s="1"/>
      <c r="K13" s="1"/>
      <c r="O13" s="2"/>
    </row>
    <row r="14" spans="1:15" x14ac:dyDescent="0.25">
      <c r="A14" s="4">
        <v>4</v>
      </c>
      <c r="B14" s="4">
        <v>12.7</v>
      </c>
      <c r="C14" s="6">
        <v>227</v>
      </c>
      <c r="D14" s="6" t="str">
        <f t="shared" si="0"/>
        <v>Hannah Mullin</v>
      </c>
      <c r="E14" s="6" t="str">
        <f t="shared" si="1"/>
        <v>Loughview AC</v>
      </c>
      <c r="J14" s="1"/>
      <c r="K14" s="1"/>
      <c r="O14" s="2"/>
    </row>
    <row r="15" spans="1:15" x14ac:dyDescent="0.25">
      <c r="A15" s="4">
        <v>5</v>
      </c>
      <c r="B15" s="4">
        <v>12.9</v>
      </c>
      <c r="C15" s="6">
        <v>230</v>
      </c>
      <c r="D15" s="6" t="str">
        <f t="shared" si="0"/>
        <v>Erin Easton</v>
      </c>
      <c r="E15" s="6" t="str">
        <f t="shared" si="1"/>
        <v>Newcastle AC</v>
      </c>
      <c r="J15" s="1"/>
      <c r="K15" s="1"/>
      <c r="O15" s="2"/>
    </row>
    <row r="16" spans="1:15" x14ac:dyDescent="0.25">
      <c r="D16" t="str">
        <f t="shared" si="0"/>
        <v/>
      </c>
      <c r="E16" t="str">
        <f t="shared" si="1"/>
        <v/>
      </c>
      <c r="J16" s="1"/>
      <c r="K16" s="1"/>
      <c r="O16" s="2"/>
    </row>
    <row r="17" spans="1:16" x14ac:dyDescent="0.25">
      <c r="D17" t="str">
        <f t="shared" si="0"/>
        <v/>
      </c>
      <c r="E17" t="str">
        <f t="shared" si="1"/>
        <v/>
      </c>
      <c r="J17" s="1"/>
      <c r="K17" s="1"/>
      <c r="O17" s="2"/>
    </row>
    <row r="18" spans="1:16" x14ac:dyDescent="0.25">
      <c r="A18" s="1" t="s">
        <v>5</v>
      </c>
      <c r="J18" s="1"/>
    </row>
    <row r="19" spans="1:16" x14ac:dyDescent="0.25">
      <c r="A19" s="1" t="s">
        <v>42</v>
      </c>
      <c r="J19" s="1"/>
    </row>
    <row r="20" spans="1:16" s="1" customFormat="1" x14ac:dyDescent="0.25">
      <c r="A20" s="4" t="s">
        <v>6</v>
      </c>
      <c r="B20" s="4" t="s">
        <v>7</v>
      </c>
      <c r="C20" s="4" t="s">
        <v>8</v>
      </c>
      <c r="D20" s="4" t="s">
        <v>9</v>
      </c>
      <c r="E20" s="4" t="s">
        <v>10</v>
      </c>
      <c r="F20" s="5"/>
      <c r="O20" s="5"/>
    </row>
    <row r="21" spans="1:16" x14ac:dyDescent="0.25">
      <c r="A21" s="4">
        <v>1</v>
      </c>
      <c r="B21" s="4">
        <v>11.3</v>
      </c>
      <c r="C21" s="6">
        <v>237</v>
      </c>
      <c r="D21" s="6" t="str">
        <f t="shared" ref="D21" si="2">IF(ISBLANK(C21),"",VLOOKUP(C21,Entry,2,FALSE))</f>
        <v>Eva Patton</v>
      </c>
      <c r="E21" s="6" t="str">
        <f t="shared" ref="E21:E24" si="3">IF(ISBLANK(C21),"",VLOOKUP(C21,Entry,3,FALSE))</f>
        <v>Loughview AC</v>
      </c>
      <c r="J21" s="1"/>
      <c r="K21" s="1"/>
      <c r="M21" t="str">
        <f t="shared" ref="M21:M45" si="4">IF(ISBLANK(L21),"",VLOOKUP(L21,Entry,2,FALSE))</f>
        <v/>
      </c>
      <c r="N21" t="str">
        <f t="shared" ref="N21:N45" si="5">IF(ISBLANK(L21),"",VLOOKUP(L21,Entry,3,FALSE))</f>
        <v/>
      </c>
      <c r="O21" s="2" t="str">
        <f t="shared" ref="O21:O45" si="6">IF(ISBLANK(L21),"",VLOOKUP(L21,Entry,4,FALSE))</f>
        <v/>
      </c>
      <c r="P21" t="str">
        <f t="shared" ref="P21:P45" si="7">IF(ISBLANK(L21),"",VLOOKUP(L21,Entry,7,FALSE))</f>
        <v/>
      </c>
    </row>
    <row r="22" spans="1:16" x14ac:dyDescent="0.25">
      <c r="A22" s="4">
        <v>2</v>
      </c>
      <c r="B22" s="4">
        <v>11.9</v>
      </c>
      <c r="C22" s="6">
        <v>229</v>
      </c>
      <c r="D22" s="6" t="str">
        <f>IF(ISBLANK(C22),"",VLOOKUP(C22,Entry,2,FALSE))</f>
        <v>Ruby  Tolland</v>
      </c>
      <c r="E22" s="6" t="str">
        <f t="shared" si="3"/>
        <v>North Down AC</v>
      </c>
      <c r="J22" s="1"/>
      <c r="K22" s="1"/>
      <c r="M22" t="str">
        <f t="shared" si="4"/>
        <v/>
      </c>
      <c r="N22" t="str">
        <f t="shared" si="5"/>
        <v/>
      </c>
      <c r="O22" s="2" t="str">
        <f t="shared" si="6"/>
        <v/>
      </c>
      <c r="P22" t="str">
        <f t="shared" si="7"/>
        <v/>
      </c>
    </row>
    <row r="23" spans="1:16" x14ac:dyDescent="0.25">
      <c r="A23" s="4">
        <v>3</v>
      </c>
      <c r="B23" s="7">
        <v>12</v>
      </c>
      <c r="C23" s="6">
        <v>239</v>
      </c>
      <c r="D23" s="6" t="str">
        <f t="shared" ref="D23:D24" si="8">IF(ISBLANK(C23),"",VLOOKUP(C23,Entry,2,FALSE))</f>
        <v>Alana Thornton</v>
      </c>
      <c r="E23" s="6" t="str">
        <f t="shared" si="3"/>
        <v>City of Lisburn AC</v>
      </c>
      <c r="J23" s="1"/>
      <c r="K23" s="1"/>
      <c r="M23" t="str">
        <f t="shared" si="4"/>
        <v/>
      </c>
      <c r="N23" t="str">
        <f t="shared" si="5"/>
        <v/>
      </c>
      <c r="O23" s="2" t="str">
        <f t="shared" si="6"/>
        <v/>
      </c>
      <c r="P23" t="str">
        <f t="shared" si="7"/>
        <v/>
      </c>
    </row>
    <row r="24" spans="1:16" x14ac:dyDescent="0.25">
      <c r="A24" s="4">
        <v>4</v>
      </c>
      <c r="B24" s="4">
        <v>14.8</v>
      </c>
      <c r="C24" s="6">
        <v>206</v>
      </c>
      <c r="D24" s="6" t="str">
        <f t="shared" si="8"/>
        <v>Ellie Barnes</v>
      </c>
      <c r="E24" s="6" t="str">
        <f t="shared" si="3"/>
        <v>Scrabo Striders</v>
      </c>
      <c r="J24" s="1"/>
      <c r="K24" s="1"/>
      <c r="M24" t="str">
        <f t="shared" si="4"/>
        <v/>
      </c>
      <c r="N24" t="str">
        <f t="shared" si="5"/>
        <v/>
      </c>
      <c r="O24" s="2" t="str">
        <f t="shared" si="6"/>
        <v/>
      </c>
      <c r="P24" t="str">
        <f t="shared" si="7"/>
        <v/>
      </c>
    </row>
    <row r="25" spans="1:16" x14ac:dyDescent="0.25">
      <c r="D25" t="str">
        <f t="shared" si="0"/>
        <v/>
      </c>
      <c r="E25" t="str">
        <f t="shared" si="1"/>
        <v/>
      </c>
      <c r="J25" s="1"/>
      <c r="K25" s="1"/>
      <c r="M25" t="str">
        <f t="shared" si="4"/>
        <v/>
      </c>
      <c r="N25" t="str">
        <f t="shared" si="5"/>
        <v/>
      </c>
      <c r="O25" s="2" t="str">
        <f t="shared" si="6"/>
        <v/>
      </c>
      <c r="P25" t="str">
        <f t="shared" si="7"/>
        <v/>
      </c>
    </row>
    <row r="26" spans="1:16" x14ac:dyDescent="0.25">
      <c r="D26" t="str">
        <f t="shared" si="0"/>
        <v/>
      </c>
      <c r="E26" t="str">
        <f t="shared" si="1"/>
        <v/>
      </c>
      <c r="J26" s="1"/>
      <c r="K26" s="1"/>
      <c r="M26" t="str">
        <f t="shared" si="4"/>
        <v/>
      </c>
      <c r="N26" t="str">
        <f t="shared" si="5"/>
        <v/>
      </c>
      <c r="O26" s="2" t="str">
        <f t="shared" si="6"/>
        <v/>
      </c>
      <c r="P26" t="str">
        <f t="shared" si="7"/>
        <v/>
      </c>
    </row>
    <row r="27" spans="1:16" x14ac:dyDescent="0.25">
      <c r="A27" s="1" t="s">
        <v>5</v>
      </c>
      <c r="J27" s="1"/>
    </row>
    <row r="28" spans="1:16" x14ac:dyDescent="0.25">
      <c r="A28" s="1" t="s">
        <v>43</v>
      </c>
      <c r="J28" s="1"/>
    </row>
    <row r="29" spans="1:16" s="1" customFormat="1" x14ac:dyDescent="0.25">
      <c r="A29" s="4" t="s">
        <v>6</v>
      </c>
      <c r="B29" s="4" t="s">
        <v>7</v>
      </c>
      <c r="C29" s="4" t="s">
        <v>8</v>
      </c>
      <c r="D29" s="4" t="s">
        <v>9</v>
      </c>
      <c r="E29" s="4" t="s">
        <v>10</v>
      </c>
      <c r="F29" s="5"/>
      <c r="O29" s="5"/>
    </row>
    <row r="30" spans="1:16" x14ac:dyDescent="0.25">
      <c r="A30" s="4">
        <v>1</v>
      </c>
      <c r="B30" s="4">
        <v>10.9</v>
      </c>
      <c r="C30" s="6">
        <v>228</v>
      </c>
      <c r="D30" s="6" t="str">
        <f t="shared" ref="D30" si="9">IF(ISBLANK(C30),"",VLOOKUP(C30,Entry,2,FALSE))</f>
        <v>Freddie  Wallace</v>
      </c>
      <c r="E30" s="6" t="str">
        <f t="shared" ref="E30:E35" si="10">IF(ISBLANK(C30),"",VLOOKUP(C30,Entry,3,FALSE))</f>
        <v>City of Lisburn AC</v>
      </c>
      <c r="J30" s="1"/>
      <c r="K30" s="1"/>
      <c r="M30" t="str">
        <f t="shared" si="4"/>
        <v/>
      </c>
      <c r="N30" t="str">
        <f t="shared" si="5"/>
        <v/>
      </c>
      <c r="O30" s="2" t="str">
        <f t="shared" si="6"/>
        <v/>
      </c>
      <c r="P30" t="str">
        <f t="shared" si="7"/>
        <v/>
      </c>
    </row>
    <row r="31" spans="1:16" x14ac:dyDescent="0.25">
      <c r="A31" s="4">
        <v>2</v>
      </c>
      <c r="B31" s="4">
        <v>10.9</v>
      </c>
      <c r="C31" s="6">
        <v>236</v>
      </c>
      <c r="D31" s="6" t="str">
        <f>IF(ISBLANK(C31),"",VLOOKUP(C31,Entry,2,FALSE))</f>
        <v>Isaac Orr</v>
      </c>
      <c r="E31" s="6" t="str">
        <f t="shared" si="10"/>
        <v>Orangegrove AC</v>
      </c>
      <c r="J31" s="1"/>
      <c r="K31" s="1"/>
      <c r="M31" t="str">
        <f t="shared" si="4"/>
        <v/>
      </c>
      <c r="N31" t="str">
        <f t="shared" si="5"/>
        <v/>
      </c>
      <c r="O31" s="2" t="str">
        <f t="shared" si="6"/>
        <v/>
      </c>
      <c r="P31" t="str">
        <f t="shared" si="7"/>
        <v/>
      </c>
    </row>
    <row r="32" spans="1:16" x14ac:dyDescent="0.25">
      <c r="A32" s="4">
        <v>3</v>
      </c>
      <c r="B32" s="4">
        <v>11.6</v>
      </c>
      <c r="C32" s="6">
        <v>231</v>
      </c>
      <c r="D32" s="6" t="str">
        <f t="shared" ref="D32:D35" si="11">IF(ISBLANK(C32),"",VLOOKUP(C32,Entry,2,FALSE))</f>
        <v>Charlie Martin</v>
      </c>
      <c r="E32" s="6" t="str">
        <f t="shared" si="10"/>
        <v>Ballymena &amp; Antrim AC</v>
      </c>
      <c r="J32" s="1"/>
      <c r="K32" s="1"/>
      <c r="M32" t="str">
        <f t="shared" si="4"/>
        <v/>
      </c>
      <c r="N32" t="str">
        <f t="shared" si="5"/>
        <v/>
      </c>
      <c r="O32" s="2" t="str">
        <f t="shared" si="6"/>
        <v/>
      </c>
      <c r="P32" t="str">
        <f t="shared" si="7"/>
        <v/>
      </c>
    </row>
    <row r="33" spans="1:16" x14ac:dyDescent="0.25">
      <c r="A33" s="4">
        <v>4</v>
      </c>
      <c r="B33" s="4">
        <v>11.7</v>
      </c>
      <c r="C33" s="6">
        <v>235</v>
      </c>
      <c r="D33" s="6" t="str">
        <f t="shared" si="11"/>
        <v>Ethan Constable</v>
      </c>
      <c r="E33" s="6" t="str">
        <f t="shared" si="10"/>
        <v>North Down AC</v>
      </c>
      <c r="J33" s="1"/>
      <c r="K33" s="1"/>
      <c r="M33" t="str">
        <f t="shared" si="4"/>
        <v/>
      </c>
      <c r="N33" t="str">
        <f t="shared" si="5"/>
        <v/>
      </c>
      <c r="O33" s="2" t="str">
        <f t="shared" si="6"/>
        <v/>
      </c>
      <c r="P33" t="str">
        <f t="shared" si="7"/>
        <v/>
      </c>
    </row>
    <row r="34" spans="1:16" x14ac:dyDescent="0.25">
      <c r="A34" s="4">
        <v>5</v>
      </c>
      <c r="B34" s="4">
        <v>12.2</v>
      </c>
      <c r="C34" s="6">
        <v>245</v>
      </c>
      <c r="D34" s="6" t="str">
        <f t="shared" si="11"/>
        <v>James McClay</v>
      </c>
      <c r="E34" s="6" t="s">
        <v>93</v>
      </c>
      <c r="J34" s="1"/>
      <c r="K34" s="1"/>
      <c r="M34" t="str">
        <f t="shared" si="4"/>
        <v/>
      </c>
      <c r="N34" t="str">
        <f t="shared" si="5"/>
        <v/>
      </c>
      <c r="O34" s="2" t="str">
        <f t="shared" si="6"/>
        <v/>
      </c>
      <c r="P34" t="str">
        <f t="shared" si="7"/>
        <v/>
      </c>
    </row>
    <row r="35" spans="1:16" x14ac:dyDescent="0.25">
      <c r="A35" s="4">
        <v>6</v>
      </c>
      <c r="B35" s="4">
        <v>12.2</v>
      </c>
      <c r="C35" s="6">
        <v>234</v>
      </c>
      <c r="D35" s="6" t="str">
        <f t="shared" si="11"/>
        <v>Rory Morris</v>
      </c>
      <c r="E35" s="6" t="str">
        <f t="shared" si="10"/>
        <v>East Down AC</v>
      </c>
      <c r="J35" s="1"/>
      <c r="K35" s="1"/>
      <c r="M35" t="str">
        <f t="shared" si="4"/>
        <v/>
      </c>
      <c r="N35" t="str">
        <f t="shared" si="5"/>
        <v/>
      </c>
      <c r="O35" s="2" t="str">
        <f t="shared" si="6"/>
        <v/>
      </c>
      <c r="P35" t="str">
        <f t="shared" si="7"/>
        <v/>
      </c>
    </row>
    <row r="36" spans="1:16" x14ac:dyDescent="0.25">
      <c r="D36" t="str">
        <f t="shared" si="0"/>
        <v/>
      </c>
      <c r="E36" t="str">
        <f t="shared" si="1"/>
        <v/>
      </c>
      <c r="J36" s="1"/>
      <c r="K36" s="1"/>
      <c r="M36" t="str">
        <f t="shared" si="4"/>
        <v/>
      </c>
      <c r="N36" t="str">
        <f t="shared" si="5"/>
        <v/>
      </c>
      <c r="O36" s="2" t="str">
        <f t="shared" si="6"/>
        <v/>
      </c>
      <c r="P36" t="str">
        <f t="shared" si="7"/>
        <v/>
      </c>
    </row>
    <row r="37" spans="1:16" x14ac:dyDescent="0.25">
      <c r="D37" t="str">
        <f t="shared" si="0"/>
        <v/>
      </c>
      <c r="E37" t="str">
        <f t="shared" si="1"/>
        <v/>
      </c>
      <c r="J37" s="1"/>
      <c r="K37" s="1"/>
      <c r="M37" t="str">
        <f t="shared" si="4"/>
        <v/>
      </c>
      <c r="N37" t="str">
        <f t="shared" si="5"/>
        <v/>
      </c>
      <c r="O37" s="2" t="str">
        <f t="shared" si="6"/>
        <v/>
      </c>
      <c r="P37" t="str">
        <f t="shared" si="7"/>
        <v/>
      </c>
    </row>
    <row r="38" spans="1:16" x14ac:dyDescent="0.25">
      <c r="A38" s="1" t="s">
        <v>5</v>
      </c>
      <c r="J38" s="1"/>
    </row>
    <row r="39" spans="1:16" x14ac:dyDescent="0.25">
      <c r="A39" s="1" t="s">
        <v>47</v>
      </c>
      <c r="J39" s="1"/>
    </row>
    <row r="40" spans="1:16" s="1" customFormat="1" x14ac:dyDescent="0.25">
      <c r="A40" s="4" t="s">
        <v>6</v>
      </c>
      <c r="B40" s="4" t="s">
        <v>7</v>
      </c>
      <c r="C40" s="4" t="s">
        <v>8</v>
      </c>
      <c r="D40" s="4" t="s">
        <v>9</v>
      </c>
      <c r="E40" s="4" t="s">
        <v>10</v>
      </c>
      <c r="F40" s="5"/>
      <c r="O40" s="5"/>
    </row>
    <row r="41" spans="1:16" x14ac:dyDescent="0.25">
      <c r="A41" s="4">
        <v>1</v>
      </c>
      <c r="B41" s="4">
        <v>11.6</v>
      </c>
      <c r="C41" s="6">
        <v>178</v>
      </c>
      <c r="D41" s="6" t="str">
        <f t="shared" ref="D41" si="12">IF(ISBLANK(C41),"",VLOOKUP(C41,Entry,2,FALSE))</f>
        <v>Finn Powell</v>
      </c>
      <c r="E41" s="6"/>
      <c r="J41" s="1"/>
      <c r="K41" s="1"/>
      <c r="M41" t="str">
        <f t="shared" si="4"/>
        <v/>
      </c>
      <c r="N41" t="str">
        <f t="shared" si="5"/>
        <v/>
      </c>
      <c r="O41" s="2" t="str">
        <f t="shared" si="6"/>
        <v/>
      </c>
      <c r="P41" t="str">
        <f t="shared" si="7"/>
        <v/>
      </c>
    </row>
    <row r="42" spans="1:16" x14ac:dyDescent="0.25">
      <c r="A42" s="4">
        <v>2</v>
      </c>
      <c r="B42" s="7">
        <v>12</v>
      </c>
      <c r="C42" s="6">
        <v>243</v>
      </c>
      <c r="D42" s="6" t="str">
        <f>IF(ISBLANK(C42),"",VLOOKUP(C42,Entry,2,FALSE))</f>
        <v>Tomas Montgomery</v>
      </c>
      <c r="E42" s="6" t="str">
        <f t="shared" ref="E42:E45" si="13">IF(ISBLANK(C42),"",VLOOKUP(C42,Entry,3,FALSE))</f>
        <v>North Down AC</v>
      </c>
      <c r="J42" s="1"/>
      <c r="K42" s="1"/>
      <c r="M42" t="str">
        <f t="shared" si="4"/>
        <v/>
      </c>
      <c r="N42" t="str">
        <f t="shared" si="5"/>
        <v/>
      </c>
      <c r="O42" s="2" t="str">
        <f t="shared" si="6"/>
        <v/>
      </c>
      <c r="P42" t="str">
        <f t="shared" si="7"/>
        <v/>
      </c>
    </row>
    <row r="43" spans="1:16" x14ac:dyDescent="0.25">
      <c r="A43" s="4">
        <v>3</v>
      </c>
      <c r="B43" s="4">
        <v>12.6</v>
      </c>
      <c r="C43" s="6">
        <v>238</v>
      </c>
      <c r="D43" s="6" t="str">
        <f t="shared" ref="D43:D45" si="14">IF(ISBLANK(C43),"",VLOOKUP(C43,Entry,2,FALSE))</f>
        <v>Tom Buckley</v>
      </c>
      <c r="E43" s="6"/>
      <c r="J43" s="1"/>
      <c r="K43" s="1"/>
      <c r="M43" t="str">
        <f t="shared" si="4"/>
        <v/>
      </c>
      <c r="N43" t="str">
        <f t="shared" si="5"/>
        <v/>
      </c>
      <c r="O43" s="2" t="str">
        <f t="shared" si="6"/>
        <v/>
      </c>
      <c r="P43" t="str">
        <f t="shared" si="7"/>
        <v/>
      </c>
    </row>
    <row r="44" spans="1:16" x14ac:dyDescent="0.25">
      <c r="A44" s="4">
        <v>4</v>
      </c>
      <c r="B44" s="4">
        <v>12.8</v>
      </c>
      <c r="C44" s="6">
        <v>240</v>
      </c>
      <c r="D44" s="6" t="str">
        <f t="shared" si="14"/>
        <v>Luke Braniff</v>
      </c>
      <c r="E44" s="6" t="str">
        <f t="shared" si="13"/>
        <v>Scrabo Striders</v>
      </c>
      <c r="J44" s="1"/>
      <c r="K44" s="1"/>
      <c r="M44" t="str">
        <f t="shared" si="4"/>
        <v/>
      </c>
      <c r="N44" t="str">
        <f t="shared" si="5"/>
        <v/>
      </c>
      <c r="O44" s="2" t="str">
        <f t="shared" si="6"/>
        <v/>
      </c>
      <c r="P44" t="str">
        <f t="shared" si="7"/>
        <v/>
      </c>
    </row>
    <row r="45" spans="1:16" x14ac:dyDescent="0.25">
      <c r="A45" s="4">
        <v>5</v>
      </c>
      <c r="B45" s="4">
        <v>13.2</v>
      </c>
      <c r="C45" s="6">
        <v>244</v>
      </c>
      <c r="D45" s="6" t="str">
        <f t="shared" si="14"/>
        <v>Alex Downey</v>
      </c>
      <c r="E45" s="6" t="str">
        <f t="shared" si="13"/>
        <v>North Down AC</v>
      </c>
      <c r="J45" s="1"/>
      <c r="K45" s="1"/>
      <c r="M45" t="str">
        <f t="shared" si="4"/>
        <v/>
      </c>
      <c r="N45" t="str">
        <f t="shared" si="5"/>
        <v/>
      </c>
      <c r="O45" s="2" t="str">
        <f t="shared" si="6"/>
        <v/>
      </c>
      <c r="P45" t="str">
        <f t="shared" si="7"/>
        <v/>
      </c>
    </row>
    <row r="46" spans="1:16" x14ac:dyDescent="0.25">
      <c r="D46" t="str">
        <f t="shared" ref="D46" si="15">IF(ISBLANK(C46),"",VLOOKUP(C46,Entry,2,FALSE))</f>
        <v/>
      </c>
      <c r="E46" t="str">
        <f t="shared" ref="E46" si="16">IF(ISBLANK(C46),"",VLOOKUP(C46,Entry,3,FALSE))</f>
        <v/>
      </c>
      <c r="J46" s="1"/>
      <c r="K46" s="1"/>
      <c r="M46" t="str">
        <f t="shared" ref="M46:M49" si="17">IF(ISBLANK(L46),"",VLOOKUP(L46,Entry,2,FALSE))</f>
        <v/>
      </c>
      <c r="N46" t="str">
        <f t="shared" ref="N46:N49" si="18">IF(ISBLANK(L46),"",VLOOKUP(L46,Entry,3,FALSE))</f>
        <v/>
      </c>
      <c r="O46" s="2" t="str">
        <f t="shared" ref="O46:O49" si="19">IF(ISBLANK(L46),"",VLOOKUP(L46,Entry,4,FALSE))</f>
        <v/>
      </c>
      <c r="P46" t="str">
        <f t="shared" ref="P46:P49" si="20">IF(ISBLANK(L46),"",VLOOKUP(L46,Entry,7,FALSE))</f>
        <v/>
      </c>
    </row>
    <row r="47" spans="1:16" x14ac:dyDescent="0.25">
      <c r="A47" s="1" t="s">
        <v>11</v>
      </c>
      <c r="J47" s="1"/>
      <c r="K47" s="1"/>
      <c r="M47" t="str">
        <f t="shared" si="17"/>
        <v/>
      </c>
      <c r="N47" t="str">
        <f t="shared" si="18"/>
        <v/>
      </c>
      <c r="O47" s="2" t="str">
        <f t="shared" si="19"/>
        <v/>
      </c>
      <c r="P47" t="str">
        <f t="shared" si="20"/>
        <v/>
      </c>
    </row>
    <row r="48" spans="1:16" x14ac:dyDescent="0.25">
      <c r="A48" s="1" t="s">
        <v>12</v>
      </c>
      <c r="J48" s="1"/>
      <c r="K48" s="1"/>
      <c r="M48" t="str">
        <f t="shared" si="17"/>
        <v/>
      </c>
      <c r="N48" t="str">
        <f t="shared" si="18"/>
        <v/>
      </c>
      <c r="O48" s="2" t="str">
        <f t="shared" si="19"/>
        <v/>
      </c>
      <c r="P48" t="str">
        <f t="shared" si="20"/>
        <v/>
      </c>
    </row>
    <row r="49" spans="1:16" x14ac:dyDescent="0.25">
      <c r="A49" s="4" t="s">
        <v>6</v>
      </c>
      <c r="B49" s="4" t="s">
        <v>7</v>
      </c>
      <c r="C49" s="4" t="s">
        <v>8</v>
      </c>
      <c r="D49" s="4" t="s">
        <v>9</v>
      </c>
      <c r="E49" s="4" t="s">
        <v>10</v>
      </c>
      <c r="J49" s="1"/>
      <c r="K49" s="1"/>
      <c r="M49" t="str">
        <f t="shared" si="17"/>
        <v/>
      </c>
      <c r="N49" t="str">
        <f t="shared" si="18"/>
        <v/>
      </c>
      <c r="O49" s="2" t="str">
        <f t="shared" si="19"/>
        <v/>
      </c>
      <c r="P49" t="str">
        <f t="shared" si="20"/>
        <v/>
      </c>
    </row>
    <row r="50" spans="1:16" x14ac:dyDescent="0.25">
      <c r="A50" s="4">
        <v>1</v>
      </c>
      <c r="B50" s="4" t="s">
        <v>73</v>
      </c>
      <c r="C50" s="6">
        <v>233</v>
      </c>
      <c r="D50" s="6" t="str">
        <f t="shared" ref="D50" si="21">IF(ISBLANK(C50),"",VLOOKUP(C50,Entry,2,FALSE))</f>
        <v xml:space="preserve">Olivia McCusker </v>
      </c>
      <c r="E50" s="6"/>
      <c r="J50" s="1"/>
      <c r="K50" s="1"/>
      <c r="M50" t="str">
        <f t="shared" ref="M50:M88" si="22">IF(ISBLANK(L50),"",VLOOKUP(L50,Entry,2,FALSE))</f>
        <v/>
      </c>
      <c r="N50" t="str">
        <f t="shared" ref="N50:N88" si="23">IF(ISBLANK(L50),"",VLOOKUP(L50,Entry,3,FALSE))</f>
        <v/>
      </c>
      <c r="O50" s="2" t="str">
        <f t="shared" ref="O50:O88" si="24">IF(ISBLANK(L50),"",VLOOKUP(L50,Entry,4,FALSE))</f>
        <v/>
      </c>
      <c r="P50" t="str">
        <f t="shared" ref="P50:P88" si="25">IF(ISBLANK(L50),"",VLOOKUP(L50,Entry,7,FALSE))</f>
        <v/>
      </c>
    </row>
    <row r="51" spans="1:16" x14ac:dyDescent="0.25">
      <c r="A51" s="4">
        <v>2</v>
      </c>
      <c r="B51" s="4" t="s">
        <v>74</v>
      </c>
      <c r="C51" s="6">
        <v>202</v>
      </c>
      <c r="D51" s="6" t="str">
        <f>IF(ISBLANK(C51),"",VLOOKUP(C51,Entry,2,FALSE))</f>
        <v>Molly Blair</v>
      </c>
      <c r="E51" s="6" t="str">
        <f t="shared" ref="E51:E77" si="26">IF(ISBLANK(C51),"",VLOOKUP(C51,Entry,3,FALSE))</f>
        <v>East Coast AC</v>
      </c>
      <c r="J51" s="1"/>
      <c r="K51" s="1"/>
      <c r="M51" t="str">
        <f t="shared" si="22"/>
        <v/>
      </c>
      <c r="N51" t="str">
        <f t="shared" si="23"/>
        <v/>
      </c>
      <c r="O51" s="2" t="str">
        <f t="shared" si="24"/>
        <v/>
      </c>
      <c r="P51" t="str">
        <f t="shared" si="25"/>
        <v/>
      </c>
    </row>
    <row r="52" spans="1:16" x14ac:dyDescent="0.25">
      <c r="A52" s="4">
        <v>3</v>
      </c>
      <c r="B52" s="4" t="s">
        <v>75</v>
      </c>
      <c r="C52" s="6">
        <v>175</v>
      </c>
      <c r="D52" s="6" t="str">
        <f t="shared" ref="D52:D77" si="27">IF(ISBLANK(C52),"",VLOOKUP(C52,Entry,2,FALSE))</f>
        <v>Erin Han</v>
      </c>
      <c r="E52" s="6" t="str">
        <f t="shared" si="26"/>
        <v>Loughview AC</v>
      </c>
      <c r="J52" s="1"/>
      <c r="K52" s="1"/>
      <c r="M52" t="str">
        <f t="shared" si="22"/>
        <v/>
      </c>
      <c r="N52" t="str">
        <f t="shared" si="23"/>
        <v/>
      </c>
      <c r="O52" s="2" t="str">
        <f t="shared" si="24"/>
        <v/>
      </c>
      <c r="P52" t="str">
        <f t="shared" si="25"/>
        <v/>
      </c>
    </row>
    <row r="53" spans="1:16" x14ac:dyDescent="0.25">
      <c r="A53" s="4">
        <v>4</v>
      </c>
      <c r="B53" s="4" t="s">
        <v>76</v>
      </c>
      <c r="C53" s="6">
        <v>229</v>
      </c>
      <c r="D53" s="6" t="str">
        <f t="shared" si="27"/>
        <v>Ruby  Tolland</v>
      </c>
      <c r="E53" s="6" t="str">
        <f t="shared" si="26"/>
        <v>North Down AC</v>
      </c>
      <c r="J53" s="1"/>
      <c r="K53" s="1"/>
      <c r="M53" t="str">
        <f t="shared" si="22"/>
        <v/>
      </c>
      <c r="N53" t="str">
        <f t="shared" si="23"/>
        <v/>
      </c>
      <c r="O53" s="2" t="str">
        <f t="shared" si="24"/>
        <v/>
      </c>
      <c r="P53" t="str">
        <f t="shared" si="25"/>
        <v/>
      </c>
    </row>
    <row r="54" spans="1:16" x14ac:dyDescent="0.25">
      <c r="A54" s="4">
        <v>5</v>
      </c>
      <c r="B54" s="4" t="s">
        <v>77</v>
      </c>
      <c r="C54" s="6">
        <v>237</v>
      </c>
      <c r="D54" s="6" t="str">
        <f t="shared" si="27"/>
        <v>Eva Patton</v>
      </c>
      <c r="E54" s="6" t="str">
        <f t="shared" si="26"/>
        <v>Loughview AC</v>
      </c>
      <c r="J54" s="1"/>
      <c r="K54" s="1"/>
      <c r="M54" t="str">
        <f t="shared" si="22"/>
        <v/>
      </c>
      <c r="N54" t="str">
        <f t="shared" si="23"/>
        <v/>
      </c>
      <c r="O54" s="2" t="str">
        <f t="shared" si="24"/>
        <v/>
      </c>
      <c r="P54" t="str">
        <f t="shared" si="25"/>
        <v/>
      </c>
    </row>
    <row r="55" spans="1:16" x14ac:dyDescent="0.25">
      <c r="A55" s="4">
        <v>6</v>
      </c>
      <c r="B55" s="4" t="s">
        <v>78</v>
      </c>
      <c r="C55" s="6">
        <v>230</v>
      </c>
      <c r="D55" s="6" t="str">
        <f t="shared" si="27"/>
        <v>Erin Easton</v>
      </c>
      <c r="E55" s="6" t="str">
        <f t="shared" si="26"/>
        <v>Newcastle AC</v>
      </c>
      <c r="J55" s="1"/>
      <c r="K55" s="1"/>
      <c r="M55" t="str">
        <f t="shared" si="22"/>
        <v/>
      </c>
      <c r="N55" t="str">
        <f t="shared" si="23"/>
        <v/>
      </c>
      <c r="O55" s="2" t="str">
        <f t="shared" si="24"/>
        <v/>
      </c>
      <c r="P55" t="str">
        <f t="shared" si="25"/>
        <v/>
      </c>
    </row>
    <row r="56" spans="1:16" x14ac:dyDescent="0.25">
      <c r="A56" s="4">
        <v>7</v>
      </c>
      <c r="B56" s="4" t="s">
        <v>79</v>
      </c>
      <c r="C56" s="6">
        <v>232</v>
      </c>
      <c r="D56" s="6" t="str">
        <f t="shared" si="27"/>
        <v>Eva Coey</v>
      </c>
      <c r="E56" s="6" t="str">
        <f t="shared" si="26"/>
        <v>scrabo striders</v>
      </c>
      <c r="J56" s="1"/>
      <c r="K56" s="1"/>
      <c r="M56" t="str">
        <f t="shared" si="22"/>
        <v/>
      </c>
      <c r="N56" t="str">
        <f t="shared" si="23"/>
        <v/>
      </c>
      <c r="O56" s="2" t="str">
        <f t="shared" si="24"/>
        <v/>
      </c>
      <c r="P56" t="str">
        <f t="shared" si="25"/>
        <v/>
      </c>
    </row>
    <row r="57" spans="1:16" x14ac:dyDescent="0.25">
      <c r="A57" s="4">
        <v>8</v>
      </c>
      <c r="B57" s="4" t="s">
        <v>80</v>
      </c>
      <c r="C57" s="6">
        <v>227</v>
      </c>
      <c r="D57" s="6" t="str">
        <f t="shared" si="27"/>
        <v>Hannah Mullin</v>
      </c>
      <c r="E57" s="6" t="str">
        <f t="shared" si="26"/>
        <v>Loughview AC</v>
      </c>
      <c r="J57" s="1"/>
      <c r="K57" s="1"/>
      <c r="M57" t="str">
        <f t="shared" si="22"/>
        <v/>
      </c>
      <c r="N57" t="str">
        <f t="shared" si="23"/>
        <v/>
      </c>
      <c r="O57" s="2" t="str">
        <f t="shared" si="24"/>
        <v/>
      </c>
      <c r="P57" t="str">
        <f t="shared" si="25"/>
        <v/>
      </c>
    </row>
    <row r="58" spans="1:16" x14ac:dyDescent="0.25">
      <c r="A58" s="4">
        <v>9</v>
      </c>
      <c r="B58" s="4" t="s">
        <v>81</v>
      </c>
      <c r="C58" s="6">
        <v>206</v>
      </c>
      <c r="D58" s="6" t="str">
        <f t="shared" si="27"/>
        <v>Ellie Barnes</v>
      </c>
      <c r="E58" s="6" t="str">
        <f t="shared" si="26"/>
        <v>Scrabo Striders</v>
      </c>
      <c r="J58" s="1"/>
      <c r="K58" s="1"/>
      <c r="M58" t="str">
        <f t="shared" si="22"/>
        <v/>
      </c>
      <c r="N58" t="str">
        <f t="shared" si="23"/>
        <v/>
      </c>
      <c r="O58" s="2" t="str">
        <f t="shared" si="24"/>
        <v/>
      </c>
      <c r="P58" t="str">
        <f t="shared" si="25"/>
        <v/>
      </c>
    </row>
    <row r="59" spans="1:16" x14ac:dyDescent="0.25">
      <c r="D59" t="str">
        <f t="shared" si="27"/>
        <v/>
      </c>
      <c r="E59" t="str">
        <f t="shared" si="26"/>
        <v/>
      </c>
      <c r="J59" s="1"/>
      <c r="K59" s="1"/>
      <c r="M59" t="str">
        <f t="shared" si="22"/>
        <v/>
      </c>
      <c r="N59" t="str">
        <f t="shared" si="23"/>
        <v/>
      </c>
      <c r="O59" s="2" t="str">
        <f t="shared" si="24"/>
        <v/>
      </c>
      <c r="P59" t="str">
        <f t="shared" si="25"/>
        <v/>
      </c>
    </row>
    <row r="60" spans="1:16" x14ac:dyDescent="0.25">
      <c r="D60" t="str">
        <f t="shared" si="27"/>
        <v/>
      </c>
      <c r="E60" t="str">
        <f t="shared" si="26"/>
        <v/>
      </c>
      <c r="J60" s="1"/>
      <c r="K60" s="1"/>
      <c r="M60" t="str">
        <f t="shared" si="22"/>
        <v/>
      </c>
      <c r="N60" t="str">
        <f t="shared" si="23"/>
        <v/>
      </c>
      <c r="O60" s="2" t="str">
        <f t="shared" si="24"/>
        <v/>
      </c>
      <c r="P60" t="str">
        <f t="shared" si="25"/>
        <v/>
      </c>
    </row>
    <row r="61" spans="1:16" x14ac:dyDescent="0.25">
      <c r="A61" s="1" t="s">
        <v>11</v>
      </c>
      <c r="J61" s="1"/>
      <c r="K61" s="1"/>
      <c r="M61" t="str">
        <f t="shared" si="22"/>
        <v/>
      </c>
      <c r="N61" t="str">
        <f t="shared" si="23"/>
        <v/>
      </c>
      <c r="O61" s="2" t="str">
        <f t="shared" si="24"/>
        <v/>
      </c>
      <c r="P61" t="str">
        <f t="shared" si="25"/>
        <v/>
      </c>
    </row>
    <row r="62" spans="1:16" x14ac:dyDescent="0.25">
      <c r="A62" s="1" t="s">
        <v>22</v>
      </c>
      <c r="J62" s="1"/>
      <c r="K62" s="1"/>
      <c r="M62" t="str">
        <f t="shared" si="22"/>
        <v/>
      </c>
      <c r="N62" t="str">
        <f t="shared" si="23"/>
        <v/>
      </c>
      <c r="O62" s="2" t="str">
        <f t="shared" si="24"/>
        <v/>
      </c>
      <c r="P62" t="str">
        <f t="shared" si="25"/>
        <v/>
      </c>
    </row>
    <row r="63" spans="1:16" x14ac:dyDescent="0.25">
      <c r="A63" s="4" t="s">
        <v>6</v>
      </c>
      <c r="B63" s="4" t="s">
        <v>7</v>
      </c>
      <c r="C63" s="4" t="s">
        <v>8</v>
      </c>
      <c r="D63" s="4" t="s">
        <v>9</v>
      </c>
      <c r="E63" s="4" t="s">
        <v>10</v>
      </c>
      <c r="J63" s="1"/>
      <c r="K63" s="1"/>
      <c r="M63" t="str">
        <f t="shared" si="22"/>
        <v/>
      </c>
      <c r="N63" t="str">
        <f t="shared" si="23"/>
        <v/>
      </c>
      <c r="O63" s="2" t="str">
        <f t="shared" si="24"/>
        <v/>
      </c>
      <c r="P63" t="str">
        <f t="shared" si="25"/>
        <v/>
      </c>
    </row>
    <row r="64" spans="1:16" x14ac:dyDescent="0.25">
      <c r="A64" s="4">
        <v>1</v>
      </c>
      <c r="B64" s="4" t="s">
        <v>82</v>
      </c>
      <c r="C64" s="6">
        <v>235</v>
      </c>
      <c r="D64" s="6" t="str">
        <f t="shared" ref="D64" si="28">IF(ISBLANK(C64),"",VLOOKUP(C64,Entry,2,FALSE))</f>
        <v>Ethan Constable</v>
      </c>
      <c r="E64" s="6" t="str">
        <f t="shared" ref="E64:E74" si="29">IF(ISBLANK(C64),"",VLOOKUP(C64,Entry,3,FALSE))</f>
        <v>North Down AC</v>
      </c>
      <c r="J64" s="1"/>
      <c r="K64" s="1"/>
      <c r="M64" t="str">
        <f t="shared" si="22"/>
        <v/>
      </c>
      <c r="N64" t="str">
        <f t="shared" si="23"/>
        <v/>
      </c>
      <c r="O64" s="2" t="str">
        <f t="shared" si="24"/>
        <v/>
      </c>
      <c r="P64" t="str">
        <f t="shared" si="25"/>
        <v/>
      </c>
    </row>
    <row r="65" spans="1:16" x14ac:dyDescent="0.25">
      <c r="A65" s="4">
        <v>2</v>
      </c>
      <c r="B65" s="4" t="s">
        <v>83</v>
      </c>
      <c r="C65" s="6">
        <v>244</v>
      </c>
      <c r="D65" s="6" t="str">
        <f>IF(ISBLANK(C65),"",VLOOKUP(C65,Entry,2,FALSE))</f>
        <v>Alex Downey</v>
      </c>
      <c r="E65" s="6" t="str">
        <f t="shared" si="29"/>
        <v>North Down AC</v>
      </c>
      <c r="J65" s="1"/>
      <c r="K65" s="1"/>
      <c r="M65" t="str">
        <f t="shared" si="22"/>
        <v/>
      </c>
      <c r="N65" t="str">
        <f t="shared" si="23"/>
        <v/>
      </c>
      <c r="O65" s="2" t="str">
        <f t="shared" si="24"/>
        <v/>
      </c>
      <c r="P65" t="str">
        <f t="shared" si="25"/>
        <v/>
      </c>
    </row>
    <row r="66" spans="1:16" x14ac:dyDescent="0.25">
      <c r="A66" s="4">
        <v>3</v>
      </c>
      <c r="B66" s="4" t="s">
        <v>84</v>
      </c>
      <c r="C66" s="6">
        <v>231</v>
      </c>
      <c r="D66" s="6" t="str">
        <f t="shared" ref="D66:D74" si="30">IF(ISBLANK(C66),"",VLOOKUP(C66,Entry,2,FALSE))</f>
        <v>Charlie Martin</v>
      </c>
      <c r="E66" s="6" t="str">
        <f t="shared" si="29"/>
        <v>Ballymena &amp; Antrim AC</v>
      </c>
      <c r="J66" s="1"/>
      <c r="K66" s="1"/>
      <c r="M66" t="str">
        <f t="shared" si="22"/>
        <v/>
      </c>
      <c r="N66" t="str">
        <f t="shared" si="23"/>
        <v/>
      </c>
      <c r="O66" s="2" t="str">
        <f t="shared" si="24"/>
        <v/>
      </c>
      <c r="P66" t="str">
        <f t="shared" si="25"/>
        <v/>
      </c>
    </row>
    <row r="67" spans="1:16" x14ac:dyDescent="0.25">
      <c r="A67" s="4">
        <v>4</v>
      </c>
      <c r="B67" s="4" t="s">
        <v>85</v>
      </c>
      <c r="C67" s="6">
        <v>242</v>
      </c>
      <c r="D67" s="6" t="str">
        <f t="shared" si="30"/>
        <v xml:space="preserve">Matthew  Lockington </v>
      </c>
      <c r="E67" s="6" t="str">
        <f t="shared" si="29"/>
        <v>Orangegrove AC</v>
      </c>
      <c r="J67" s="1"/>
      <c r="K67" s="1"/>
      <c r="M67" t="str">
        <f t="shared" si="22"/>
        <v/>
      </c>
      <c r="N67" t="str">
        <f t="shared" si="23"/>
        <v/>
      </c>
      <c r="O67" s="2" t="str">
        <f t="shared" si="24"/>
        <v/>
      </c>
      <c r="P67" t="str">
        <f t="shared" si="25"/>
        <v/>
      </c>
    </row>
    <row r="68" spans="1:16" x14ac:dyDescent="0.25">
      <c r="A68" s="4">
        <v>5</v>
      </c>
      <c r="B68" s="4" t="s">
        <v>86</v>
      </c>
      <c r="C68" s="6">
        <v>178</v>
      </c>
      <c r="D68" s="6" t="str">
        <f t="shared" si="30"/>
        <v>Finn Powell</v>
      </c>
      <c r="E68" s="6"/>
      <c r="J68" s="1"/>
      <c r="K68" s="1"/>
      <c r="M68" t="str">
        <f t="shared" si="22"/>
        <v/>
      </c>
      <c r="N68" t="str">
        <f t="shared" si="23"/>
        <v/>
      </c>
      <c r="O68" s="2" t="str">
        <f t="shared" si="24"/>
        <v/>
      </c>
      <c r="P68" t="str">
        <f t="shared" si="25"/>
        <v/>
      </c>
    </row>
    <row r="69" spans="1:16" x14ac:dyDescent="0.25">
      <c r="A69" s="4">
        <v>6</v>
      </c>
      <c r="B69" s="4" t="s">
        <v>87</v>
      </c>
      <c r="C69" s="6">
        <v>236</v>
      </c>
      <c r="D69" s="6" t="str">
        <f t="shared" si="30"/>
        <v>Isaac Orr</v>
      </c>
      <c r="E69" s="6" t="str">
        <f t="shared" si="29"/>
        <v>Orangegrove AC</v>
      </c>
      <c r="J69" s="1"/>
      <c r="K69" s="1"/>
      <c r="M69" t="str">
        <f t="shared" si="22"/>
        <v/>
      </c>
      <c r="N69" t="str">
        <f t="shared" si="23"/>
        <v/>
      </c>
      <c r="O69" s="2" t="str">
        <f t="shared" si="24"/>
        <v/>
      </c>
      <c r="P69" t="str">
        <f t="shared" si="25"/>
        <v/>
      </c>
    </row>
    <row r="70" spans="1:16" x14ac:dyDescent="0.25">
      <c r="A70" s="4">
        <v>7</v>
      </c>
      <c r="B70" s="4" t="s">
        <v>88</v>
      </c>
      <c r="C70" s="6">
        <v>234</v>
      </c>
      <c r="D70" s="6" t="str">
        <f t="shared" si="30"/>
        <v>Rory Morris</v>
      </c>
      <c r="E70" s="6" t="str">
        <f t="shared" si="29"/>
        <v>East Down AC</v>
      </c>
      <c r="J70" s="1"/>
      <c r="K70" s="1"/>
      <c r="M70" t="str">
        <f t="shared" si="22"/>
        <v/>
      </c>
      <c r="N70" t="str">
        <f t="shared" si="23"/>
        <v/>
      </c>
      <c r="O70" s="2" t="str">
        <f t="shared" si="24"/>
        <v/>
      </c>
      <c r="P70" t="str">
        <f t="shared" si="25"/>
        <v/>
      </c>
    </row>
    <row r="71" spans="1:16" x14ac:dyDescent="0.25">
      <c r="A71" s="4">
        <v>8</v>
      </c>
      <c r="B71" s="4" t="s">
        <v>89</v>
      </c>
      <c r="C71" s="6">
        <v>245</v>
      </c>
      <c r="D71" s="6" t="str">
        <f t="shared" si="30"/>
        <v>James McClay</v>
      </c>
      <c r="E71" s="6" t="s">
        <v>93</v>
      </c>
      <c r="J71" s="1"/>
      <c r="K71" s="1"/>
      <c r="M71" t="str">
        <f t="shared" si="22"/>
        <v/>
      </c>
      <c r="N71" t="str">
        <f t="shared" si="23"/>
        <v/>
      </c>
      <c r="O71" s="2" t="str">
        <f t="shared" si="24"/>
        <v/>
      </c>
      <c r="P71" t="str">
        <f t="shared" si="25"/>
        <v/>
      </c>
    </row>
    <row r="72" spans="1:16" x14ac:dyDescent="0.25">
      <c r="A72" s="4">
        <v>9</v>
      </c>
      <c r="B72" s="4" t="s">
        <v>90</v>
      </c>
      <c r="C72" s="6">
        <v>238</v>
      </c>
      <c r="D72" s="6" t="str">
        <f t="shared" si="30"/>
        <v>Tom Buckley</v>
      </c>
      <c r="E72" s="6"/>
      <c r="J72" s="1"/>
      <c r="K72" s="1"/>
      <c r="M72" t="str">
        <f t="shared" si="22"/>
        <v/>
      </c>
      <c r="N72" t="str">
        <f t="shared" si="23"/>
        <v/>
      </c>
      <c r="O72" s="2" t="str">
        <f t="shared" si="24"/>
        <v/>
      </c>
      <c r="P72" t="str">
        <f t="shared" si="25"/>
        <v/>
      </c>
    </row>
    <row r="73" spans="1:16" x14ac:dyDescent="0.25">
      <c r="A73" s="4">
        <v>10</v>
      </c>
      <c r="B73" s="4" t="s">
        <v>91</v>
      </c>
      <c r="C73" s="6">
        <v>240</v>
      </c>
      <c r="D73" s="6" t="str">
        <f t="shared" si="30"/>
        <v>Luke Braniff</v>
      </c>
      <c r="E73" s="6" t="str">
        <f t="shared" si="29"/>
        <v>Scrabo Striders</v>
      </c>
      <c r="J73" s="1"/>
      <c r="K73" s="1"/>
      <c r="M73" t="str">
        <f t="shared" si="22"/>
        <v/>
      </c>
      <c r="N73" t="str">
        <f t="shared" si="23"/>
        <v/>
      </c>
      <c r="O73" s="2" t="str">
        <f t="shared" si="24"/>
        <v/>
      </c>
      <c r="P73" t="str">
        <f t="shared" si="25"/>
        <v/>
      </c>
    </row>
    <row r="74" spans="1:16" x14ac:dyDescent="0.25">
      <c r="A74" s="4">
        <v>11</v>
      </c>
      <c r="B74" s="4" t="s">
        <v>92</v>
      </c>
      <c r="C74" s="6">
        <v>243</v>
      </c>
      <c r="D74" s="6" t="str">
        <f t="shared" si="30"/>
        <v>Tomas Montgomery</v>
      </c>
      <c r="E74" s="6" t="str">
        <f t="shared" si="29"/>
        <v>North Down AC</v>
      </c>
      <c r="J74" s="1"/>
      <c r="K74" s="1"/>
      <c r="M74" t="str">
        <f t="shared" si="22"/>
        <v/>
      </c>
      <c r="N74" t="str">
        <f t="shared" si="23"/>
        <v/>
      </c>
      <c r="O74" s="2" t="str">
        <f t="shared" si="24"/>
        <v/>
      </c>
      <c r="P74" t="str">
        <f t="shared" si="25"/>
        <v/>
      </c>
    </row>
    <row r="75" spans="1:16" x14ac:dyDescent="0.25">
      <c r="D75" t="str">
        <f t="shared" si="27"/>
        <v/>
      </c>
      <c r="E75" t="str">
        <f t="shared" si="26"/>
        <v/>
      </c>
      <c r="J75" s="1"/>
      <c r="K75" s="1"/>
      <c r="M75" t="str">
        <f t="shared" si="22"/>
        <v/>
      </c>
      <c r="N75" t="str">
        <f t="shared" si="23"/>
        <v/>
      </c>
      <c r="O75" s="2" t="str">
        <f t="shared" si="24"/>
        <v/>
      </c>
      <c r="P75" t="str">
        <f t="shared" si="25"/>
        <v/>
      </c>
    </row>
    <row r="76" spans="1:16" x14ac:dyDescent="0.25">
      <c r="D76" t="str">
        <f t="shared" si="27"/>
        <v/>
      </c>
      <c r="E76" t="str">
        <f t="shared" si="26"/>
        <v/>
      </c>
      <c r="J76" s="1"/>
      <c r="K76" s="1"/>
      <c r="M76" t="str">
        <f t="shared" si="22"/>
        <v/>
      </c>
      <c r="N76" t="str">
        <f t="shared" si="23"/>
        <v/>
      </c>
      <c r="O76" s="2" t="str">
        <f t="shared" si="24"/>
        <v/>
      </c>
      <c r="P76" t="str">
        <f t="shared" si="25"/>
        <v/>
      </c>
    </row>
    <row r="77" spans="1:16" x14ac:dyDescent="0.25">
      <c r="A77" s="1" t="s">
        <v>35</v>
      </c>
      <c r="D77" t="str">
        <f t="shared" si="27"/>
        <v/>
      </c>
      <c r="E77" t="str">
        <f t="shared" si="26"/>
        <v/>
      </c>
      <c r="J77" s="1"/>
      <c r="K77" s="1"/>
      <c r="M77" t="str">
        <f t="shared" si="22"/>
        <v/>
      </c>
      <c r="N77" t="str">
        <f t="shared" si="23"/>
        <v/>
      </c>
      <c r="O77" s="2" t="str">
        <f t="shared" si="24"/>
        <v/>
      </c>
      <c r="P77" t="str">
        <f t="shared" si="25"/>
        <v/>
      </c>
    </row>
    <row r="78" spans="1:16" x14ac:dyDescent="0.25">
      <c r="A78" s="4" t="s">
        <v>6</v>
      </c>
      <c r="B78" s="4" t="s">
        <v>36</v>
      </c>
      <c r="C78" s="4" t="s">
        <v>8</v>
      </c>
      <c r="D78" s="4" t="s">
        <v>9</v>
      </c>
      <c r="E78" s="4" t="s">
        <v>10</v>
      </c>
      <c r="J78" s="1"/>
      <c r="K78" s="1"/>
      <c r="M78" t="str">
        <f t="shared" si="22"/>
        <v/>
      </c>
      <c r="N78" t="str">
        <f t="shared" si="23"/>
        <v/>
      </c>
      <c r="O78" s="2" t="str">
        <f t="shared" si="24"/>
        <v/>
      </c>
      <c r="P78" t="str">
        <f t="shared" si="25"/>
        <v/>
      </c>
    </row>
    <row r="79" spans="1:16" x14ac:dyDescent="0.25">
      <c r="A79" s="4">
        <v>1</v>
      </c>
      <c r="B79" s="4">
        <v>3.88</v>
      </c>
      <c r="C79" s="6">
        <v>235</v>
      </c>
      <c r="D79" s="6" t="str">
        <f t="shared" ref="D79:D88" si="31">IF(ISBLANK(C79),"",VLOOKUP(C79,Entry,2,FALSE))</f>
        <v>Ethan Constable</v>
      </c>
      <c r="E79" s="6" t="str">
        <f t="shared" ref="E79:E84" si="32">IF(ISBLANK(C79),"",VLOOKUP(C79,Entry,3,FALSE))</f>
        <v>North Down AC</v>
      </c>
      <c r="J79" s="1"/>
      <c r="K79" s="1"/>
      <c r="M79" t="str">
        <f t="shared" si="22"/>
        <v/>
      </c>
      <c r="N79" t="str">
        <f t="shared" si="23"/>
        <v/>
      </c>
      <c r="O79" s="2" t="str">
        <f t="shared" si="24"/>
        <v/>
      </c>
      <c r="P79" t="str">
        <f t="shared" si="25"/>
        <v/>
      </c>
    </row>
    <row r="80" spans="1:16" x14ac:dyDescent="0.25">
      <c r="A80" s="4">
        <v>2</v>
      </c>
      <c r="B80" s="4">
        <v>3.84</v>
      </c>
      <c r="C80" s="6">
        <v>236</v>
      </c>
      <c r="D80" s="6" t="str">
        <f t="shared" si="31"/>
        <v>Isaac Orr</v>
      </c>
      <c r="E80" s="6" t="str">
        <f t="shared" si="32"/>
        <v>Orangegrove AC</v>
      </c>
      <c r="J80" s="1"/>
      <c r="K80" s="1"/>
      <c r="M80" t="str">
        <f t="shared" si="22"/>
        <v/>
      </c>
      <c r="N80" t="str">
        <f t="shared" si="23"/>
        <v/>
      </c>
      <c r="O80" s="2" t="str">
        <f t="shared" si="24"/>
        <v/>
      </c>
      <c r="P80" t="str">
        <f t="shared" si="25"/>
        <v/>
      </c>
    </row>
    <row r="81" spans="1:16" x14ac:dyDescent="0.25">
      <c r="A81" s="4">
        <v>3</v>
      </c>
      <c r="B81" s="9">
        <v>3.8</v>
      </c>
      <c r="C81" s="6">
        <v>228</v>
      </c>
      <c r="D81" s="6" t="str">
        <f t="shared" si="31"/>
        <v>Freddie  Wallace</v>
      </c>
      <c r="E81" s="6" t="str">
        <f t="shared" si="32"/>
        <v>City of Lisburn AC</v>
      </c>
      <c r="J81" s="1"/>
      <c r="K81" s="1"/>
      <c r="M81" t="str">
        <f t="shared" si="22"/>
        <v/>
      </c>
      <c r="N81" t="str">
        <f t="shared" si="23"/>
        <v/>
      </c>
      <c r="O81" s="2" t="str">
        <f t="shared" si="24"/>
        <v/>
      </c>
      <c r="P81" t="str">
        <f t="shared" si="25"/>
        <v/>
      </c>
    </row>
    <row r="82" spans="1:16" x14ac:dyDescent="0.25">
      <c r="A82" s="4">
        <v>4</v>
      </c>
      <c r="B82" s="4">
        <v>3.62</v>
      </c>
      <c r="C82" s="6">
        <v>242</v>
      </c>
      <c r="D82" s="6" t="str">
        <f t="shared" si="31"/>
        <v xml:space="preserve">Matthew  Lockington </v>
      </c>
      <c r="E82" s="6" t="str">
        <f t="shared" si="32"/>
        <v>Orangegrove AC</v>
      </c>
      <c r="J82" s="1"/>
      <c r="K82" s="1"/>
      <c r="M82" t="str">
        <f t="shared" si="22"/>
        <v/>
      </c>
      <c r="N82" t="str">
        <f t="shared" si="23"/>
        <v/>
      </c>
      <c r="O82" s="2" t="str">
        <f t="shared" si="24"/>
        <v/>
      </c>
      <c r="P82" t="str">
        <f t="shared" si="25"/>
        <v/>
      </c>
    </row>
    <row r="83" spans="1:16" x14ac:dyDescent="0.25">
      <c r="A83" s="4">
        <v>5</v>
      </c>
      <c r="B83" s="4">
        <v>3.22</v>
      </c>
      <c r="C83" s="6">
        <v>240</v>
      </c>
      <c r="D83" s="6" t="str">
        <f t="shared" si="31"/>
        <v>Luke Braniff</v>
      </c>
      <c r="E83" s="6" t="str">
        <f t="shared" si="32"/>
        <v>Scrabo Striders</v>
      </c>
      <c r="J83" s="1"/>
      <c r="K83" s="1"/>
      <c r="M83" t="str">
        <f t="shared" si="22"/>
        <v/>
      </c>
      <c r="N83" t="str">
        <f t="shared" si="23"/>
        <v/>
      </c>
      <c r="O83" s="2" t="str">
        <f t="shared" si="24"/>
        <v/>
      </c>
      <c r="P83" t="str">
        <f t="shared" si="25"/>
        <v/>
      </c>
    </row>
    <row r="84" spans="1:16" x14ac:dyDescent="0.25">
      <c r="A84" s="4">
        <v>6</v>
      </c>
      <c r="B84" s="4">
        <v>3.21</v>
      </c>
      <c r="C84" s="6">
        <v>243</v>
      </c>
      <c r="D84" s="6" t="str">
        <f t="shared" si="31"/>
        <v>Tomas Montgomery</v>
      </c>
      <c r="E84" s="6" t="str">
        <f t="shared" si="32"/>
        <v>North Down AC</v>
      </c>
      <c r="J84" s="1"/>
      <c r="K84" s="1"/>
      <c r="M84" t="str">
        <f t="shared" si="22"/>
        <v/>
      </c>
      <c r="N84" t="str">
        <f t="shared" si="23"/>
        <v/>
      </c>
      <c r="O84" s="2" t="str">
        <f t="shared" si="24"/>
        <v/>
      </c>
      <c r="P84" t="str">
        <f t="shared" si="25"/>
        <v/>
      </c>
    </row>
    <row r="85" spans="1:16" x14ac:dyDescent="0.25">
      <c r="A85" s="4">
        <v>7</v>
      </c>
      <c r="B85" s="4">
        <v>3.18</v>
      </c>
      <c r="C85" s="6">
        <v>245</v>
      </c>
      <c r="D85" s="6" t="str">
        <f t="shared" si="31"/>
        <v>James McClay</v>
      </c>
      <c r="E85" s="6" t="s">
        <v>93</v>
      </c>
      <c r="J85" s="1"/>
      <c r="K85" s="1"/>
      <c r="M85" t="str">
        <f t="shared" si="22"/>
        <v/>
      </c>
      <c r="N85" t="str">
        <f t="shared" si="23"/>
        <v/>
      </c>
      <c r="O85" s="2" t="str">
        <f t="shared" si="24"/>
        <v/>
      </c>
      <c r="P85" t="str">
        <f t="shared" si="25"/>
        <v/>
      </c>
    </row>
    <row r="86" spans="1:16" x14ac:dyDescent="0.25">
      <c r="A86" s="4">
        <v>8</v>
      </c>
      <c r="B86" s="4">
        <v>3.16</v>
      </c>
      <c r="C86" s="6">
        <v>234</v>
      </c>
      <c r="D86" s="6" t="str">
        <f t="shared" si="31"/>
        <v>Rory Morris</v>
      </c>
      <c r="E86" s="6" t="str">
        <f>IF(ISBLANK(C86),"",VLOOKUP(C86,Entry,3,FALSE))</f>
        <v>East Down AC</v>
      </c>
      <c r="J86" s="1"/>
      <c r="K86" s="1"/>
      <c r="M86" t="str">
        <f t="shared" si="22"/>
        <v/>
      </c>
      <c r="N86" t="str">
        <f t="shared" si="23"/>
        <v/>
      </c>
      <c r="O86" s="2" t="str">
        <f t="shared" si="24"/>
        <v/>
      </c>
      <c r="P86" t="str">
        <f t="shared" si="25"/>
        <v/>
      </c>
    </row>
    <row r="87" spans="1:16" x14ac:dyDescent="0.25">
      <c r="A87" s="4">
        <v>9</v>
      </c>
      <c r="B87" s="4">
        <v>2.84</v>
      </c>
      <c r="C87" s="6">
        <v>231</v>
      </c>
      <c r="D87" s="6" t="str">
        <f t="shared" si="31"/>
        <v>Charlie Martin</v>
      </c>
      <c r="E87" s="6" t="str">
        <f>IF(ISBLANK(C87),"",VLOOKUP(C87,Entry,3,FALSE))</f>
        <v>Ballymena &amp; Antrim AC</v>
      </c>
      <c r="J87" s="1"/>
      <c r="K87" s="1"/>
      <c r="M87" t="str">
        <f t="shared" si="22"/>
        <v/>
      </c>
      <c r="N87" t="str">
        <f t="shared" si="23"/>
        <v/>
      </c>
      <c r="O87" s="2" t="str">
        <f t="shared" si="24"/>
        <v/>
      </c>
      <c r="P87" t="str">
        <f t="shared" si="25"/>
        <v/>
      </c>
    </row>
    <row r="88" spans="1:16" x14ac:dyDescent="0.25">
      <c r="A88" s="4">
        <v>10</v>
      </c>
      <c r="B88" s="4">
        <v>2.82</v>
      </c>
      <c r="C88" s="6">
        <v>244</v>
      </c>
      <c r="D88" s="6" t="str">
        <f t="shared" si="31"/>
        <v>Alex Downey</v>
      </c>
      <c r="E88" s="6" t="str">
        <f>IF(ISBLANK(C88),"",VLOOKUP(C88,Entry,3,FALSE))</f>
        <v>North Down AC</v>
      </c>
      <c r="J88" s="1"/>
      <c r="K88" s="1"/>
      <c r="M88" t="str">
        <f t="shared" si="22"/>
        <v/>
      </c>
      <c r="N88" t="str">
        <f t="shared" si="23"/>
        <v/>
      </c>
      <c r="O88" s="2" t="str">
        <f t="shared" si="24"/>
        <v/>
      </c>
      <c r="P88" t="str">
        <f t="shared" si="25"/>
        <v/>
      </c>
    </row>
    <row r="89" spans="1:16" x14ac:dyDescent="0.25">
      <c r="D89" t="str">
        <f t="shared" ref="D89:D104" si="33">IF(ISBLANK(C89),"",VLOOKUP(C89,Entry,2,FALSE))</f>
        <v/>
      </c>
      <c r="E89" t="str">
        <f t="shared" ref="E89:E104" si="34">IF(ISBLANK(C89),"",VLOOKUP(C89,Entry,3,FALSE))</f>
        <v/>
      </c>
      <c r="J89" s="1"/>
      <c r="K89" s="1"/>
      <c r="M89" t="str">
        <f t="shared" ref="M89:M100" si="35">IF(ISBLANK(L89),"",VLOOKUP(L89,Entry,2,FALSE))</f>
        <v/>
      </c>
      <c r="N89" t="str">
        <f t="shared" ref="N89:N100" si="36">IF(ISBLANK(L89),"",VLOOKUP(L89,Entry,3,FALSE))</f>
        <v/>
      </c>
      <c r="O89" s="2" t="str">
        <f t="shared" ref="O89:O100" si="37">IF(ISBLANK(L89),"",VLOOKUP(L89,Entry,4,FALSE))</f>
        <v/>
      </c>
      <c r="P89" t="str">
        <f t="shared" ref="P89:P100" si="38">IF(ISBLANK(L89),"",VLOOKUP(L89,Entry,7,FALSE))</f>
        <v/>
      </c>
    </row>
    <row r="90" spans="1:16" x14ac:dyDescent="0.25">
      <c r="D90" t="str">
        <f t="shared" si="33"/>
        <v/>
      </c>
      <c r="E90" t="str">
        <f t="shared" si="34"/>
        <v/>
      </c>
      <c r="J90" s="1"/>
      <c r="K90" s="1"/>
      <c r="M90" t="str">
        <f t="shared" si="35"/>
        <v/>
      </c>
      <c r="N90" t="str">
        <f t="shared" si="36"/>
        <v/>
      </c>
      <c r="O90" s="2" t="str">
        <f t="shared" si="37"/>
        <v/>
      </c>
      <c r="P90" t="str">
        <f t="shared" si="38"/>
        <v/>
      </c>
    </row>
    <row r="91" spans="1:16" x14ac:dyDescent="0.25">
      <c r="A91" s="1" t="s">
        <v>70</v>
      </c>
      <c r="D91" t="str">
        <f t="shared" si="33"/>
        <v/>
      </c>
      <c r="E91" t="str">
        <f t="shared" si="34"/>
        <v/>
      </c>
      <c r="J91" s="1"/>
      <c r="K91" s="1"/>
      <c r="M91" t="str">
        <f t="shared" si="35"/>
        <v/>
      </c>
      <c r="N91" t="str">
        <f t="shared" si="36"/>
        <v/>
      </c>
      <c r="O91" s="2" t="str">
        <f t="shared" si="37"/>
        <v/>
      </c>
      <c r="P91" t="str">
        <f t="shared" si="38"/>
        <v/>
      </c>
    </row>
    <row r="92" spans="1:16" x14ac:dyDescent="0.25">
      <c r="A92" s="4" t="s">
        <v>6</v>
      </c>
      <c r="B92" s="4" t="s">
        <v>36</v>
      </c>
      <c r="C92" s="4" t="s">
        <v>8</v>
      </c>
      <c r="D92" s="4" t="s">
        <v>9</v>
      </c>
      <c r="E92" s="4" t="s">
        <v>10</v>
      </c>
      <c r="J92" s="1"/>
      <c r="K92" s="1"/>
      <c r="M92" t="str">
        <f t="shared" si="35"/>
        <v/>
      </c>
      <c r="N92" t="str">
        <f t="shared" si="36"/>
        <v/>
      </c>
      <c r="O92" s="2" t="str">
        <f t="shared" si="37"/>
        <v/>
      </c>
      <c r="P92" t="str">
        <f t="shared" si="38"/>
        <v/>
      </c>
    </row>
    <row r="93" spans="1:16" x14ac:dyDescent="0.25">
      <c r="A93" s="4">
        <v>1</v>
      </c>
      <c r="B93" s="4">
        <v>3.74</v>
      </c>
      <c r="C93" s="6">
        <v>241</v>
      </c>
      <c r="D93" s="6" t="str">
        <f t="shared" ref="D93:D100" si="39">IF(ISBLANK(C93),"",VLOOKUP(C93,Entry,2,FALSE))</f>
        <v>Caoimhe Fenlon</v>
      </c>
      <c r="E93" s="6" t="str">
        <f>IF(ISBLANK(C93),"",VLOOKUP(C93,Entry,3,FALSE))</f>
        <v>North Down AC</v>
      </c>
      <c r="J93" s="1"/>
      <c r="K93" s="1"/>
      <c r="M93" t="str">
        <f t="shared" si="35"/>
        <v/>
      </c>
      <c r="N93" t="str">
        <f t="shared" si="36"/>
        <v/>
      </c>
      <c r="O93" s="2" t="str">
        <f t="shared" si="37"/>
        <v/>
      </c>
      <c r="P93" t="str">
        <f t="shared" si="38"/>
        <v/>
      </c>
    </row>
    <row r="94" spans="1:16" x14ac:dyDescent="0.25">
      <c r="A94" s="4">
        <v>2</v>
      </c>
      <c r="B94" s="9">
        <v>3.7</v>
      </c>
      <c r="C94" s="6">
        <v>237</v>
      </c>
      <c r="D94" s="6" t="str">
        <f t="shared" si="39"/>
        <v>Eva Patton</v>
      </c>
      <c r="E94" s="6" t="str">
        <f>IF(ISBLANK(C94),"",VLOOKUP(C94,Entry,3,FALSE))</f>
        <v>Loughview AC</v>
      </c>
      <c r="J94" s="1"/>
      <c r="K94" s="1"/>
      <c r="M94" t="str">
        <f t="shared" si="35"/>
        <v/>
      </c>
      <c r="N94" t="str">
        <f t="shared" si="36"/>
        <v/>
      </c>
      <c r="O94" s="2" t="str">
        <f t="shared" si="37"/>
        <v/>
      </c>
      <c r="P94" t="str">
        <f t="shared" si="38"/>
        <v/>
      </c>
    </row>
    <row r="95" spans="1:16" x14ac:dyDescent="0.25">
      <c r="A95" s="4">
        <v>3</v>
      </c>
      <c r="B95" s="4">
        <v>3.66</v>
      </c>
      <c r="C95" s="6">
        <v>239</v>
      </c>
      <c r="D95" s="6" t="str">
        <f t="shared" si="39"/>
        <v>Alana Thornton</v>
      </c>
      <c r="E95" s="6" t="str">
        <f>IF(ISBLANK(C95),"",VLOOKUP(C95,Entry,3,FALSE))</f>
        <v>City of Lisburn AC</v>
      </c>
      <c r="J95" s="1"/>
      <c r="K95" s="1"/>
      <c r="M95" t="str">
        <f t="shared" si="35"/>
        <v/>
      </c>
      <c r="N95" t="str">
        <f t="shared" si="36"/>
        <v/>
      </c>
      <c r="O95" s="2" t="str">
        <f t="shared" si="37"/>
        <v/>
      </c>
      <c r="P95" t="str">
        <f t="shared" si="38"/>
        <v/>
      </c>
    </row>
    <row r="96" spans="1:16" x14ac:dyDescent="0.25">
      <c r="A96" s="4">
        <v>4</v>
      </c>
      <c r="B96" s="4">
        <v>3.63</v>
      </c>
      <c r="C96" s="6">
        <v>227</v>
      </c>
      <c r="D96" s="6" t="str">
        <f t="shared" si="39"/>
        <v>Hannah Mullin</v>
      </c>
      <c r="E96" s="6" t="str">
        <f>IF(ISBLANK(C96),"",VLOOKUP(C96,Entry,3,FALSE))</f>
        <v>Loughview AC</v>
      </c>
      <c r="J96" s="1"/>
      <c r="K96" s="1"/>
      <c r="M96" t="str">
        <f t="shared" si="35"/>
        <v/>
      </c>
      <c r="N96" t="str">
        <f t="shared" si="36"/>
        <v/>
      </c>
      <c r="O96" s="2" t="str">
        <f t="shared" si="37"/>
        <v/>
      </c>
      <c r="P96" t="str">
        <f t="shared" si="38"/>
        <v/>
      </c>
    </row>
    <row r="97" spans="1:16" x14ac:dyDescent="0.25">
      <c r="A97" s="4">
        <v>5</v>
      </c>
      <c r="B97" s="4">
        <v>3.48</v>
      </c>
      <c r="C97" s="6">
        <v>229</v>
      </c>
      <c r="D97" s="6" t="str">
        <f t="shared" si="39"/>
        <v>Ruby  Tolland</v>
      </c>
      <c r="E97" s="6" t="str">
        <f>IF(ISBLANK(C97),"",VLOOKUP(C97,Entry,3,FALSE))</f>
        <v>North Down AC</v>
      </c>
      <c r="J97" s="1"/>
      <c r="K97" s="1"/>
      <c r="M97" t="str">
        <f t="shared" si="35"/>
        <v/>
      </c>
      <c r="N97" t="str">
        <f t="shared" si="36"/>
        <v/>
      </c>
      <c r="O97" s="2" t="str">
        <f t="shared" si="37"/>
        <v/>
      </c>
      <c r="P97" t="str">
        <f t="shared" si="38"/>
        <v/>
      </c>
    </row>
    <row r="98" spans="1:16" x14ac:dyDescent="0.25">
      <c r="A98" s="4">
        <v>6</v>
      </c>
      <c r="B98" s="4">
        <v>3.42</v>
      </c>
      <c r="C98" s="6">
        <v>233</v>
      </c>
      <c r="D98" s="6" t="str">
        <f t="shared" si="39"/>
        <v xml:space="preserve">Olivia McCusker </v>
      </c>
      <c r="E98" s="6"/>
      <c r="J98" s="1"/>
      <c r="K98" s="1"/>
      <c r="M98" t="str">
        <f t="shared" si="35"/>
        <v/>
      </c>
      <c r="N98" t="str">
        <f t="shared" si="36"/>
        <v/>
      </c>
      <c r="O98" s="2" t="str">
        <f t="shared" si="37"/>
        <v/>
      </c>
      <c r="P98" t="str">
        <f t="shared" si="38"/>
        <v/>
      </c>
    </row>
    <row r="99" spans="1:16" x14ac:dyDescent="0.25">
      <c r="A99" s="4">
        <v>7</v>
      </c>
      <c r="B99" s="4">
        <v>3.32</v>
      </c>
      <c r="C99" s="6">
        <v>230</v>
      </c>
      <c r="D99" s="6" t="str">
        <f t="shared" si="39"/>
        <v>Erin Easton</v>
      </c>
      <c r="E99" s="6" t="str">
        <f>IF(ISBLANK(C99),"",VLOOKUP(C99,Entry,3,FALSE))</f>
        <v>Newcastle AC</v>
      </c>
      <c r="J99" s="1"/>
      <c r="K99" s="1"/>
      <c r="M99" t="str">
        <f t="shared" si="35"/>
        <v/>
      </c>
      <c r="N99" t="str">
        <f t="shared" si="36"/>
        <v/>
      </c>
      <c r="O99" s="2" t="str">
        <f t="shared" si="37"/>
        <v/>
      </c>
      <c r="P99" t="str">
        <f t="shared" si="38"/>
        <v/>
      </c>
    </row>
    <row r="100" spans="1:16" x14ac:dyDescent="0.25">
      <c r="A100" s="4">
        <v>8</v>
      </c>
      <c r="B100" s="4">
        <v>2.99</v>
      </c>
      <c r="C100" s="6">
        <v>175</v>
      </c>
      <c r="D100" s="6" t="str">
        <f t="shared" si="39"/>
        <v>Erin Han</v>
      </c>
      <c r="E100" s="6" t="str">
        <f>IF(ISBLANK(C100),"",VLOOKUP(C100,Entry,3,FALSE))</f>
        <v>Loughview AC</v>
      </c>
      <c r="J100" s="1"/>
      <c r="K100" s="1"/>
      <c r="M100" t="str">
        <f t="shared" si="35"/>
        <v/>
      </c>
      <c r="N100" t="str">
        <f t="shared" si="36"/>
        <v/>
      </c>
      <c r="O100" s="2" t="str">
        <f t="shared" si="37"/>
        <v/>
      </c>
      <c r="P100" t="str">
        <f t="shared" si="38"/>
        <v/>
      </c>
    </row>
    <row r="101" spans="1:16" x14ac:dyDescent="0.25">
      <c r="D101" t="str">
        <f t="shared" si="33"/>
        <v/>
      </c>
      <c r="E101" t="str">
        <f t="shared" si="34"/>
        <v/>
      </c>
    </row>
    <row r="102" spans="1:16" x14ac:dyDescent="0.25">
      <c r="D102" t="str">
        <f t="shared" si="33"/>
        <v/>
      </c>
      <c r="E102" t="str">
        <f t="shared" si="34"/>
        <v/>
      </c>
    </row>
    <row r="103" spans="1:16" x14ac:dyDescent="0.25">
      <c r="A103" s="1" t="s">
        <v>38</v>
      </c>
      <c r="D103" t="str">
        <f t="shared" si="33"/>
        <v/>
      </c>
      <c r="E103" t="str">
        <f t="shared" si="34"/>
        <v/>
      </c>
    </row>
    <row r="104" spans="1:16" x14ac:dyDescent="0.25">
      <c r="A104" s="1" t="s">
        <v>22</v>
      </c>
      <c r="B104" s="1" t="s">
        <v>71</v>
      </c>
      <c r="D104" t="str">
        <f t="shared" si="33"/>
        <v/>
      </c>
      <c r="E104" t="str">
        <f t="shared" si="34"/>
        <v/>
      </c>
    </row>
    <row r="105" spans="1:16" x14ac:dyDescent="0.25">
      <c r="A105" s="4" t="s">
        <v>6</v>
      </c>
      <c r="B105" s="4" t="s">
        <v>36</v>
      </c>
      <c r="C105" s="4" t="s">
        <v>8</v>
      </c>
      <c r="D105" s="4" t="s">
        <v>9</v>
      </c>
      <c r="E105" s="4" t="s">
        <v>10</v>
      </c>
    </row>
    <row r="106" spans="1:16" x14ac:dyDescent="0.25">
      <c r="A106" s="4">
        <v>1</v>
      </c>
      <c r="B106" s="4">
        <v>7.05</v>
      </c>
      <c r="C106" s="6">
        <v>228</v>
      </c>
      <c r="D106" s="6" t="str">
        <f t="shared" ref="D106:D112" si="40">IF(ISBLANK(C106),"",VLOOKUP(C106,Entry,2,FALSE))</f>
        <v>Freddie  Wallace</v>
      </c>
      <c r="E106" s="6" t="str">
        <f t="shared" ref="E106:E111" si="41">IF(ISBLANK(C106),"",VLOOKUP(C106,Entry,3,FALSE))</f>
        <v>City of Lisburn AC</v>
      </c>
    </row>
    <row r="107" spans="1:16" x14ac:dyDescent="0.25">
      <c r="A107" s="4">
        <v>2</v>
      </c>
      <c r="B107" s="4">
        <v>6.24</v>
      </c>
      <c r="C107" s="6">
        <v>242</v>
      </c>
      <c r="D107" s="6" t="str">
        <f t="shared" si="40"/>
        <v xml:space="preserve">Matthew  Lockington </v>
      </c>
      <c r="E107" s="6" t="str">
        <f t="shared" si="41"/>
        <v>Orangegrove AC</v>
      </c>
    </row>
    <row r="108" spans="1:16" x14ac:dyDescent="0.25">
      <c r="A108" s="4">
        <v>3</v>
      </c>
      <c r="B108" s="4">
        <v>5.97</v>
      </c>
      <c r="C108" s="6">
        <v>244</v>
      </c>
      <c r="D108" s="6" t="str">
        <f t="shared" si="40"/>
        <v>Alex Downey</v>
      </c>
      <c r="E108" s="6" t="str">
        <f t="shared" si="41"/>
        <v>North Down AC</v>
      </c>
    </row>
    <row r="109" spans="1:16" x14ac:dyDescent="0.25">
      <c r="A109" s="4">
        <v>4</v>
      </c>
      <c r="B109" s="4">
        <v>5.21</v>
      </c>
      <c r="C109" s="6">
        <v>235</v>
      </c>
      <c r="D109" s="6" t="str">
        <f t="shared" si="40"/>
        <v>Ethan Constable</v>
      </c>
      <c r="E109" s="6" t="str">
        <f t="shared" si="41"/>
        <v>North Down AC</v>
      </c>
    </row>
    <row r="110" spans="1:16" x14ac:dyDescent="0.25">
      <c r="A110" s="4">
        <v>5</v>
      </c>
      <c r="B110" s="4">
        <v>4.82</v>
      </c>
      <c r="C110" s="6">
        <v>236</v>
      </c>
      <c r="D110" s="6" t="str">
        <f t="shared" si="40"/>
        <v>Isaac Orr</v>
      </c>
      <c r="E110" s="6" t="str">
        <f t="shared" si="41"/>
        <v>Orangegrove AC</v>
      </c>
    </row>
    <row r="111" spans="1:16" x14ac:dyDescent="0.25">
      <c r="A111" s="4">
        <v>6</v>
      </c>
      <c r="B111" s="4">
        <v>4.72</v>
      </c>
      <c r="C111" s="6">
        <v>231</v>
      </c>
      <c r="D111" s="6" t="str">
        <f t="shared" si="40"/>
        <v>Charlie Martin</v>
      </c>
      <c r="E111" s="6" t="str">
        <f t="shared" si="41"/>
        <v>Ballymena &amp; Antrim AC</v>
      </c>
    </row>
    <row r="112" spans="1:16" x14ac:dyDescent="0.25">
      <c r="A112" s="4">
        <v>7</v>
      </c>
      <c r="B112" s="4">
        <v>4.1399999999999997</v>
      </c>
      <c r="C112" s="6">
        <v>245</v>
      </c>
      <c r="D112" s="6" t="str">
        <f t="shared" si="40"/>
        <v>James McClay</v>
      </c>
      <c r="E112" s="6" t="s">
        <v>93</v>
      </c>
    </row>
    <row r="113" spans="1:5" x14ac:dyDescent="0.25">
      <c r="D113" t="str">
        <f t="shared" ref="D113:D116" si="42">IF(ISBLANK(C113),"",VLOOKUP(C113,Entry,2,FALSE))</f>
        <v/>
      </c>
      <c r="E113" t="str">
        <f t="shared" ref="E113:E116" si="43">IF(ISBLANK(C113),"",VLOOKUP(C113,Entry,3,FALSE))</f>
        <v/>
      </c>
    </row>
    <row r="114" spans="1:5" x14ac:dyDescent="0.25">
      <c r="D114" t="str">
        <f t="shared" si="42"/>
        <v/>
      </c>
      <c r="E114" t="str">
        <f t="shared" si="43"/>
        <v/>
      </c>
    </row>
    <row r="115" spans="1:5" x14ac:dyDescent="0.25">
      <c r="A115" s="1" t="s">
        <v>38</v>
      </c>
      <c r="D115" t="str">
        <f t="shared" si="42"/>
        <v/>
      </c>
      <c r="E115" t="str">
        <f t="shared" si="43"/>
        <v/>
      </c>
    </row>
    <row r="116" spans="1:5" x14ac:dyDescent="0.25">
      <c r="A116" s="1" t="s">
        <v>40</v>
      </c>
      <c r="B116" s="1" t="s">
        <v>39</v>
      </c>
      <c r="D116" t="str">
        <f t="shared" si="42"/>
        <v/>
      </c>
      <c r="E116" t="str">
        <f t="shared" si="43"/>
        <v/>
      </c>
    </row>
    <row r="117" spans="1:5" x14ac:dyDescent="0.25">
      <c r="A117" s="4" t="s">
        <v>6</v>
      </c>
      <c r="B117" s="4" t="s">
        <v>36</v>
      </c>
      <c r="C117" s="4" t="s">
        <v>8</v>
      </c>
      <c r="D117" s="4" t="s">
        <v>9</v>
      </c>
      <c r="E117" s="4" t="s">
        <v>10</v>
      </c>
    </row>
    <row r="118" spans="1:5" x14ac:dyDescent="0.25">
      <c r="A118" s="4">
        <v>1</v>
      </c>
      <c r="B118" s="4">
        <v>7.32</v>
      </c>
      <c r="C118" s="6">
        <v>241</v>
      </c>
      <c r="D118" s="6" t="str">
        <f>IF(ISBLANK(C118),"",VLOOKUP(C118,Entry,2,FALSE))</f>
        <v>Caoimhe Fenlon</v>
      </c>
      <c r="E118" s="6" t="str">
        <f>IF(ISBLANK(C118),"",VLOOKUP(C118,Entry,3,FALSE))</f>
        <v>North Down AC</v>
      </c>
    </row>
    <row r="119" spans="1:5" x14ac:dyDescent="0.25">
      <c r="A119" s="4">
        <v>2</v>
      </c>
      <c r="B119" s="4">
        <v>6.82</v>
      </c>
      <c r="C119" s="6">
        <v>237</v>
      </c>
      <c r="D119" s="6" t="str">
        <f>IF(ISBLANK(C119),"",VLOOKUP(C119,Entry,2,FALSE))</f>
        <v>Eva Patton</v>
      </c>
      <c r="E119" s="6" t="str">
        <f>IF(ISBLANK(C119),"",VLOOKUP(C119,Entry,3,FALSE))</f>
        <v>Loughview AC</v>
      </c>
    </row>
    <row r="120" spans="1:5" x14ac:dyDescent="0.25">
      <c r="A120" s="4">
        <v>3</v>
      </c>
      <c r="B120" s="4">
        <v>6.51</v>
      </c>
      <c r="C120" s="6">
        <v>230</v>
      </c>
      <c r="D120" s="6" t="str">
        <f>IF(ISBLANK(C120),"",VLOOKUP(C120,Entry,2,FALSE))</f>
        <v>Erin Easton</v>
      </c>
      <c r="E120" s="6" t="str">
        <f>IF(ISBLANK(C120),"",VLOOKUP(C120,Entry,3,FALSE))</f>
        <v>Newcastle AC</v>
      </c>
    </row>
    <row r="121" spans="1:5" x14ac:dyDescent="0.25">
      <c r="A121" s="4">
        <v>4</v>
      </c>
      <c r="B121" s="4">
        <v>5.67</v>
      </c>
      <c r="C121" s="6">
        <v>229</v>
      </c>
      <c r="D121" s="6" t="str">
        <f>IF(ISBLANK(C121),"",VLOOKUP(C121,Entry,2,FALSE))</f>
        <v>Ruby  Tolland</v>
      </c>
      <c r="E121" s="6" t="str">
        <f>IF(ISBLANK(C121),"",VLOOKUP(C121,Entry,3,FALSE))</f>
        <v>North Down AC</v>
      </c>
    </row>
    <row r="122" spans="1:5" x14ac:dyDescent="0.25">
      <c r="A122" s="4">
        <v>5</v>
      </c>
      <c r="B122" s="4">
        <v>5.65</v>
      </c>
      <c r="C122" s="6">
        <v>239</v>
      </c>
      <c r="D122" s="6" t="str">
        <f>IF(ISBLANK(C122),"",VLOOKUP(C122,Entry,2,FALSE))</f>
        <v>Alana Thornton</v>
      </c>
      <c r="E122" s="6" t="str">
        <f>IF(ISBLANK(C122),"",VLOOKUP(C122,Entry,3,FALSE))</f>
        <v>City of Lisburn AC</v>
      </c>
    </row>
    <row r="123" spans="1:5" x14ac:dyDescent="0.25">
      <c r="D123" t="str">
        <f t="shared" ref="D123:D163" si="44">IF(ISBLANK(C123),"",VLOOKUP(C123,Entry,2,FALSE))</f>
        <v/>
      </c>
      <c r="E123" t="str">
        <f t="shared" ref="E123:E132" si="45">IF(ISBLANK(C123),"",VLOOKUP(C123,Entry,3,FALSE))</f>
        <v/>
      </c>
    </row>
    <row r="124" spans="1:5" x14ac:dyDescent="0.25">
      <c r="D124" t="str">
        <f t="shared" si="44"/>
        <v/>
      </c>
      <c r="E124" t="str">
        <f t="shared" si="45"/>
        <v/>
      </c>
    </row>
    <row r="125" spans="1:5" x14ac:dyDescent="0.25">
      <c r="D125" t="str">
        <f t="shared" si="44"/>
        <v/>
      </c>
      <c r="E125" t="str">
        <f t="shared" si="45"/>
        <v/>
      </c>
    </row>
    <row r="126" spans="1:5" x14ac:dyDescent="0.25">
      <c r="D126" t="str">
        <f t="shared" si="44"/>
        <v/>
      </c>
      <c r="E126" t="str">
        <f t="shared" si="45"/>
        <v/>
      </c>
    </row>
    <row r="127" spans="1:5" x14ac:dyDescent="0.25">
      <c r="D127" t="str">
        <f t="shared" si="44"/>
        <v/>
      </c>
      <c r="E127" t="str">
        <f t="shared" si="45"/>
        <v/>
      </c>
    </row>
    <row r="128" spans="1:5" x14ac:dyDescent="0.25">
      <c r="D128" t="str">
        <f t="shared" si="44"/>
        <v/>
      </c>
      <c r="E128" t="str">
        <f t="shared" si="45"/>
        <v/>
      </c>
    </row>
    <row r="129" spans="4:5" x14ac:dyDescent="0.25">
      <c r="D129" t="str">
        <f t="shared" si="44"/>
        <v/>
      </c>
      <c r="E129" t="str">
        <f t="shared" si="45"/>
        <v/>
      </c>
    </row>
    <row r="130" spans="4:5" x14ac:dyDescent="0.25">
      <c r="D130" t="str">
        <f t="shared" si="44"/>
        <v/>
      </c>
      <c r="E130" t="str">
        <f t="shared" si="45"/>
        <v/>
      </c>
    </row>
    <row r="131" spans="4:5" x14ac:dyDescent="0.25">
      <c r="D131" t="str">
        <f t="shared" si="44"/>
        <v/>
      </c>
      <c r="E131" t="str">
        <f t="shared" si="45"/>
        <v/>
      </c>
    </row>
    <row r="132" spans="4:5" x14ac:dyDescent="0.25">
      <c r="D132" t="str">
        <f t="shared" si="44"/>
        <v/>
      </c>
      <c r="E132" t="str">
        <f t="shared" si="45"/>
        <v/>
      </c>
    </row>
    <row r="133" spans="4:5" x14ac:dyDescent="0.25">
      <c r="D133" t="str">
        <f t="shared" si="44"/>
        <v/>
      </c>
      <c r="E133" t="str">
        <f t="shared" ref="E133:E196" si="46">IF(ISBLANK(C133),"",VLOOKUP(C133,Entry,3,FALSE))</f>
        <v/>
      </c>
    </row>
    <row r="134" spans="4:5" x14ac:dyDescent="0.25">
      <c r="D134" t="str">
        <f t="shared" si="44"/>
        <v/>
      </c>
      <c r="E134" t="str">
        <f t="shared" si="46"/>
        <v/>
      </c>
    </row>
    <row r="135" spans="4:5" x14ac:dyDescent="0.25">
      <c r="D135" t="str">
        <f t="shared" si="44"/>
        <v/>
      </c>
      <c r="E135" t="str">
        <f t="shared" si="46"/>
        <v/>
      </c>
    </row>
    <row r="136" spans="4:5" x14ac:dyDescent="0.25">
      <c r="D136" t="str">
        <f t="shared" si="44"/>
        <v/>
      </c>
      <c r="E136" t="str">
        <f t="shared" si="46"/>
        <v/>
      </c>
    </row>
    <row r="137" spans="4:5" x14ac:dyDescent="0.25">
      <c r="D137" t="str">
        <f t="shared" si="44"/>
        <v/>
      </c>
      <c r="E137" t="str">
        <f t="shared" si="46"/>
        <v/>
      </c>
    </row>
    <row r="138" spans="4:5" x14ac:dyDescent="0.25">
      <c r="D138" t="str">
        <f t="shared" si="44"/>
        <v/>
      </c>
      <c r="E138" t="str">
        <f t="shared" si="46"/>
        <v/>
      </c>
    </row>
    <row r="139" spans="4:5" x14ac:dyDescent="0.25">
      <c r="D139" t="str">
        <f t="shared" si="44"/>
        <v/>
      </c>
      <c r="E139" t="str">
        <f t="shared" si="46"/>
        <v/>
      </c>
    </row>
    <row r="140" spans="4:5" x14ac:dyDescent="0.25">
      <c r="D140" t="str">
        <f t="shared" si="44"/>
        <v/>
      </c>
      <c r="E140" t="str">
        <f t="shared" si="46"/>
        <v/>
      </c>
    </row>
    <row r="141" spans="4:5" x14ac:dyDescent="0.25">
      <c r="D141" t="str">
        <f t="shared" si="44"/>
        <v/>
      </c>
      <c r="E141" t="str">
        <f t="shared" si="46"/>
        <v/>
      </c>
    </row>
    <row r="142" spans="4:5" x14ac:dyDescent="0.25">
      <c r="D142" t="str">
        <f t="shared" si="44"/>
        <v/>
      </c>
      <c r="E142" t="str">
        <f t="shared" si="46"/>
        <v/>
      </c>
    </row>
    <row r="143" spans="4:5" x14ac:dyDescent="0.25">
      <c r="D143" t="str">
        <f t="shared" si="44"/>
        <v/>
      </c>
      <c r="E143" t="str">
        <f t="shared" si="46"/>
        <v/>
      </c>
    </row>
    <row r="144" spans="4:5" x14ac:dyDescent="0.25">
      <c r="D144" t="str">
        <f t="shared" si="44"/>
        <v/>
      </c>
      <c r="E144" t="str">
        <f t="shared" si="46"/>
        <v/>
      </c>
    </row>
    <row r="145" spans="4:5" x14ac:dyDescent="0.25">
      <c r="D145" t="str">
        <f t="shared" si="44"/>
        <v/>
      </c>
      <c r="E145" t="str">
        <f t="shared" si="46"/>
        <v/>
      </c>
    </row>
    <row r="146" spans="4:5" x14ac:dyDescent="0.25">
      <c r="D146" t="str">
        <f t="shared" si="44"/>
        <v/>
      </c>
      <c r="E146" t="str">
        <f t="shared" si="46"/>
        <v/>
      </c>
    </row>
    <row r="147" spans="4:5" x14ac:dyDescent="0.25">
      <c r="D147" t="str">
        <f t="shared" si="44"/>
        <v/>
      </c>
      <c r="E147" t="str">
        <f t="shared" si="46"/>
        <v/>
      </c>
    </row>
    <row r="148" spans="4:5" x14ac:dyDescent="0.25">
      <c r="D148" t="str">
        <f t="shared" si="44"/>
        <v/>
      </c>
      <c r="E148" t="str">
        <f t="shared" si="46"/>
        <v/>
      </c>
    </row>
    <row r="149" spans="4:5" x14ac:dyDescent="0.25">
      <c r="D149" t="str">
        <f t="shared" si="44"/>
        <v/>
      </c>
      <c r="E149" t="str">
        <f t="shared" si="46"/>
        <v/>
      </c>
    </row>
    <row r="150" spans="4:5" x14ac:dyDescent="0.25">
      <c r="D150" t="str">
        <f t="shared" si="44"/>
        <v/>
      </c>
      <c r="E150" t="str">
        <f t="shared" si="46"/>
        <v/>
      </c>
    </row>
    <row r="151" spans="4:5" x14ac:dyDescent="0.25">
      <c r="D151" t="str">
        <f t="shared" si="44"/>
        <v/>
      </c>
      <c r="E151" t="str">
        <f t="shared" si="46"/>
        <v/>
      </c>
    </row>
    <row r="152" spans="4:5" x14ac:dyDescent="0.25">
      <c r="D152" t="str">
        <f t="shared" si="44"/>
        <v/>
      </c>
      <c r="E152" t="str">
        <f t="shared" si="46"/>
        <v/>
      </c>
    </row>
    <row r="153" spans="4:5" x14ac:dyDescent="0.25">
      <c r="D153" t="str">
        <f t="shared" si="44"/>
        <v/>
      </c>
      <c r="E153" t="str">
        <f t="shared" si="46"/>
        <v/>
      </c>
    </row>
    <row r="154" spans="4:5" x14ac:dyDescent="0.25">
      <c r="D154" t="str">
        <f t="shared" si="44"/>
        <v/>
      </c>
      <c r="E154" t="str">
        <f t="shared" si="46"/>
        <v/>
      </c>
    </row>
    <row r="155" spans="4:5" x14ac:dyDescent="0.25">
      <c r="D155" t="str">
        <f t="shared" si="44"/>
        <v/>
      </c>
      <c r="E155" t="str">
        <f t="shared" si="46"/>
        <v/>
      </c>
    </row>
    <row r="156" spans="4:5" x14ac:dyDescent="0.25">
      <c r="D156" t="str">
        <f t="shared" si="44"/>
        <v/>
      </c>
      <c r="E156" t="str">
        <f t="shared" si="46"/>
        <v/>
      </c>
    </row>
    <row r="157" spans="4:5" x14ac:dyDescent="0.25">
      <c r="D157" t="str">
        <f t="shared" si="44"/>
        <v/>
      </c>
      <c r="E157" t="str">
        <f t="shared" si="46"/>
        <v/>
      </c>
    </row>
    <row r="158" spans="4:5" x14ac:dyDescent="0.25">
      <c r="D158" t="str">
        <f t="shared" si="44"/>
        <v/>
      </c>
      <c r="E158" t="str">
        <f t="shared" si="46"/>
        <v/>
      </c>
    </row>
    <row r="159" spans="4:5" x14ac:dyDescent="0.25">
      <c r="D159" t="str">
        <f t="shared" si="44"/>
        <v/>
      </c>
      <c r="E159" t="str">
        <f t="shared" si="46"/>
        <v/>
      </c>
    </row>
    <row r="160" spans="4:5" x14ac:dyDescent="0.25">
      <c r="D160" t="str">
        <f t="shared" si="44"/>
        <v/>
      </c>
      <c r="E160" t="str">
        <f t="shared" si="46"/>
        <v/>
      </c>
    </row>
    <row r="161" spans="4:5" x14ac:dyDescent="0.25">
      <c r="D161" t="str">
        <f t="shared" si="44"/>
        <v/>
      </c>
      <c r="E161" t="str">
        <f t="shared" si="46"/>
        <v/>
      </c>
    </row>
    <row r="162" spans="4:5" x14ac:dyDescent="0.25">
      <c r="D162" t="str">
        <f t="shared" si="44"/>
        <v/>
      </c>
      <c r="E162" t="str">
        <f t="shared" si="46"/>
        <v/>
      </c>
    </row>
    <row r="163" spans="4:5" x14ac:dyDescent="0.25">
      <c r="D163" t="str">
        <f t="shared" si="44"/>
        <v/>
      </c>
      <c r="E163" t="str">
        <f t="shared" si="46"/>
        <v/>
      </c>
    </row>
    <row r="164" spans="4:5" x14ac:dyDescent="0.25">
      <c r="D164" t="str">
        <f t="shared" ref="D164:D227" si="47">IF(ISBLANK(C164),"",VLOOKUP(C164,Entry,2,FALSE))</f>
        <v/>
      </c>
      <c r="E164" t="str">
        <f t="shared" si="46"/>
        <v/>
      </c>
    </row>
    <row r="165" spans="4:5" x14ac:dyDescent="0.25">
      <c r="D165" t="str">
        <f t="shared" si="47"/>
        <v/>
      </c>
      <c r="E165" t="str">
        <f t="shared" si="46"/>
        <v/>
      </c>
    </row>
    <row r="166" spans="4:5" x14ac:dyDescent="0.25">
      <c r="D166" t="str">
        <f t="shared" si="47"/>
        <v/>
      </c>
      <c r="E166" t="str">
        <f t="shared" si="46"/>
        <v/>
      </c>
    </row>
    <row r="167" spans="4:5" x14ac:dyDescent="0.25">
      <c r="D167" t="str">
        <f t="shared" si="47"/>
        <v/>
      </c>
      <c r="E167" t="str">
        <f t="shared" si="46"/>
        <v/>
      </c>
    </row>
    <row r="168" spans="4:5" x14ac:dyDescent="0.25">
      <c r="D168" t="str">
        <f t="shared" si="47"/>
        <v/>
      </c>
      <c r="E168" t="str">
        <f t="shared" si="46"/>
        <v/>
      </c>
    </row>
    <row r="169" spans="4:5" x14ac:dyDescent="0.25">
      <c r="D169" t="str">
        <f t="shared" si="47"/>
        <v/>
      </c>
      <c r="E169" t="str">
        <f t="shared" si="46"/>
        <v/>
      </c>
    </row>
    <row r="170" spans="4:5" x14ac:dyDescent="0.25">
      <c r="D170" t="str">
        <f t="shared" si="47"/>
        <v/>
      </c>
      <c r="E170" t="str">
        <f t="shared" si="46"/>
        <v/>
      </c>
    </row>
    <row r="171" spans="4:5" x14ac:dyDescent="0.25">
      <c r="D171" t="str">
        <f t="shared" si="47"/>
        <v/>
      </c>
      <c r="E171" t="str">
        <f t="shared" si="46"/>
        <v/>
      </c>
    </row>
    <row r="172" spans="4:5" x14ac:dyDescent="0.25">
      <c r="D172" t="str">
        <f t="shared" si="47"/>
        <v/>
      </c>
      <c r="E172" t="str">
        <f t="shared" si="46"/>
        <v/>
      </c>
    </row>
    <row r="173" spans="4:5" x14ac:dyDescent="0.25">
      <c r="D173" t="str">
        <f t="shared" si="47"/>
        <v/>
      </c>
      <c r="E173" t="str">
        <f t="shared" si="46"/>
        <v/>
      </c>
    </row>
    <row r="174" spans="4:5" x14ac:dyDescent="0.25">
      <c r="D174" t="str">
        <f t="shared" si="47"/>
        <v/>
      </c>
      <c r="E174" t="str">
        <f t="shared" si="46"/>
        <v/>
      </c>
    </row>
    <row r="175" spans="4:5" x14ac:dyDescent="0.25">
      <c r="D175" t="str">
        <f t="shared" si="47"/>
        <v/>
      </c>
      <c r="E175" t="str">
        <f t="shared" si="46"/>
        <v/>
      </c>
    </row>
    <row r="176" spans="4:5" x14ac:dyDescent="0.25">
      <c r="D176" t="str">
        <f t="shared" si="47"/>
        <v/>
      </c>
      <c r="E176" t="str">
        <f t="shared" si="46"/>
        <v/>
      </c>
    </row>
    <row r="177" spans="4:5" x14ac:dyDescent="0.25">
      <c r="D177" t="str">
        <f t="shared" si="47"/>
        <v/>
      </c>
      <c r="E177" t="str">
        <f t="shared" si="46"/>
        <v/>
      </c>
    </row>
    <row r="178" spans="4:5" x14ac:dyDescent="0.25">
      <c r="D178" t="str">
        <f t="shared" si="47"/>
        <v/>
      </c>
      <c r="E178" t="str">
        <f t="shared" si="46"/>
        <v/>
      </c>
    </row>
    <row r="179" spans="4:5" x14ac:dyDescent="0.25">
      <c r="D179" t="str">
        <f t="shared" si="47"/>
        <v/>
      </c>
      <c r="E179" t="str">
        <f t="shared" si="46"/>
        <v/>
      </c>
    </row>
    <row r="180" spans="4:5" x14ac:dyDescent="0.25">
      <c r="D180" t="str">
        <f t="shared" si="47"/>
        <v/>
      </c>
      <c r="E180" t="str">
        <f t="shared" si="46"/>
        <v/>
      </c>
    </row>
    <row r="181" spans="4:5" x14ac:dyDescent="0.25">
      <c r="D181" t="str">
        <f t="shared" si="47"/>
        <v/>
      </c>
      <c r="E181" t="str">
        <f t="shared" si="46"/>
        <v/>
      </c>
    </row>
    <row r="182" spans="4:5" x14ac:dyDescent="0.25">
      <c r="D182" t="str">
        <f t="shared" si="47"/>
        <v/>
      </c>
      <c r="E182" t="str">
        <f t="shared" si="46"/>
        <v/>
      </c>
    </row>
    <row r="183" spans="4:5" x14ac:dyDescent="0.25">
      <c r="D183" t="str">
        <f t="shared" si="47"/>
        <v/>
      </c>
      <c r="E183" t="str">
        <f t="shared" si="46"/>
        <v/>
      </c>
    </row>
    <row r="184" spans="4:5" x14ac:dyDescent="0.25">
      <c r="D184" t="str">
        <f t="shared" si="47"/>
        <v/>
      </c>
      <c r="E184" t="str">
        <f t="shared" si="46"/>
        <v/>
      </c>
    </row>
    <row r="185" spans="4:5" x14ac:dyDescent="0.25">
      <c r="D185" t="str">
        <f t="shared" si="47"/>
        <v/>
      </c>
      <c r="E185" t="str">
        <f t="shared" si="46"/>
        <v/>
      </c>
    </row>
    <row r="186" spans="4:5" x14ac:dyDescent="0.25">
      <c r="D186" t="str">
        <f t="shared" si="47"/>
        <v/>
      </c>
      <c r="E186" t="str">
        <f t="shared" si="46"/>
        <v/>
      </c>
    </row>
    <row r="187" spans="4:5" x14ac:dyDescent="0.25">
      <c r="D187" t="str">
        <f t="shared" si="47"/>
        <v/>
      </c>
      <c r="E187" t="str">
        <f t="shared" si="46"/>
        <v/>
      </c>
    </row>
    <row r="188" spans="4:5" x14ac:dyDescent="0.25">
      <c r="D188" t="str">
        <f t="shared" si="47"/>
        <v/>
      </c>
      <c r="E188" t="str">
        <f t="shared" si="46"/>
        <v/>
      </c>
    </row>
    <row r="189" spans="4:5" x14ac:dyDescent="0.25">
      <c r="D189" t="str">
        <f t="shared" si="47"/>
        <v/>
      </c>
      <c r="E189" t="str">
        <f t="shared" si="46"/>
        <v/>
      </c>
    </row>
    <row r="190" spans="4:5" x14ac:dyDescent="0.25">
      <c r="D190" t="str">
        <f t="shared" si="47"/>
        <v/>
      </c>
      <c r="E190" t="str">
        <f t="shared" si="46"/>
        <v/>
      </c>
    </row>
    <row r="191" spans="4:5" x14ac:dyDescent="0.25">
      <c r="D191" t="str">
        <f t="shared" si="47"/>
        <v/>
      </c>
      <c r="E191" t="str">
        <f t="shared" si="46"/>
        <v/>
      </c>
    </row>
    <row r="192" spans="4:5" x14ac:dyDescent="0.25">
      <c r="D192" t="str">
        <f t="shared" si="47"/>
        <v/>
      </c>
      <c r="E192" t="str">
        <f t="shared" si="46"/>
        <v/>
      </c>
    </row>
    <row r="193" spans="4:5" x14ac:dyDescent="0.25">
      <c r="D193" t="str">
        <f t="shared" si="47"/>
        <v/>
      </c>
      <c r="E193" t="str">
        <f t="shared" si="46"/>
        <v/>
      </c>
    </row>
    <row r="194" spans="4:5" x14ac:dyDescent="0.25">
      <c r="D194" t="str">
        <f t="shared" si="47"/>
        <v/>
      </c>
      <c r="E194" t="str">
        <f t="shared" si="46"/>
        <v/>
      </c>
    </row>
    <row r="195" spans="4:5" x14ac:dyDescent="0.25">
      <c r="D195" t="str">
        <f t="shared" si="47"/>
        <v/>
      </c>
      <c r="E195" t="str">
        <f t="shared" si="46"/>
        <v/>
      </c>
    </row>
    <row r="196" spans="4:5" x14ac:dyDescent="0.25">
      <c r="D196" t="str">
        <f t="shared" si="47"/>
        <v/>
      </c>
      <c r="E196" t="str">
        <f t="shared" si="46"/>
        <v/>
      </c>
    </row>
    <row r="197" spans="4:5" x14ac:dyDescent="0.25">
      <c r="D197" t="str">
        <f t="shared" si="47"/>
        <v/>
      </c>
      <c r="E197" t="str">
        <f t="shared" ref="E197:E260" si="48">IF(ISBLANK(C197),"",VLOOKUP(C197,Entry,3,FALSE))</f>
        <v/>
      </c>
    </row>
    <row r="198" spans="4:5" x14ac:dyDescent="0.25">
      <c r="D198" t="str">
        <f t="shared" si="47"/>
        <v/>
      </c>
      <c r="E198" t="str">
        <f t="shared" si="48"/>
        <v/>
      </c>
    </row>
    <row r="199" spans="4:5" x14ac:dyDescent="0.25">
      <c r="D199" t="str">
        <f t="shared" si="47"/>
        <v/>
      </c>
      <c r="E199" t="str">
        <f t="shared" si="48"/>
        <v/>
      </c>
    </row>
    <row r="200" spans="4:5" x14ac:dyDescent="0.25">
      <c r="D200" t="str">
        <f t="shared" si="47"/>
        <v/>
      </c>
      <c r="E200" t="str">
        <f t="shared" si="48"/>
        <v/>
      </c>
    </row>
    <row r="201" spans="4:5" x14ac:dyDescent="0.25">
      <c r="D201" t="str">
        <f t="shared" si="47"/>
        <v/>
      </c>
      <c r="E201" t="str">
        <f t="shared" si="48"/>
        <v/>
      </c>
    </row>
    <row r="202" spans="4:5" x14ac:dyDescent="0.25">
      <c r="D202" t="str">
        <f t="shared" si="47"/>
        <v/>
      </c>
      <c r="E202" t="str">
        <f t="shared" si="48"/>
        <v/>
      </c>
    </row>
    <row r="203" spans="4:5" x14ac:dyDescent="0.25">
      <c r="D203" t="str">
        <f t="shared" si="47"/>
        <v/>
      </c>
      <c r="E203" t="str">
        <f t="shared" si="48"/>
        <v/>
      </c>
    </row>
    <row r="204" spans="4:5" x14ac:dyDescent="0.25">
      <c r="D204" t="str">
        <f t="shared" si="47"/>
        <v/>
      </c>
      <c r="E204" t="str">
        <f t="shared" si="48"/>
        <v/>
      </c>
    </row>
    <row r="205" spans="4:5" x14ac:dyDescent="0.25">
      <c r="D205" t="str">
        <f t="shared" si="47"/>
        <v/>
      </c>
      <c r="E205" t="str">
        <f t="shared" si="48"/>
        <v/>
      </c>
    </row>
    <row r="206" spans="4:5" x14ac:dyDescent="0.25">
      <c r="D206" t="str">
        <f t="shared" si="47"/>
        <v/>
      </c>
      <c r="E206" t="str">
        <f t="shared" si="48"/>
        <v/>
      </c>
    </row>
    <row r="207" spans="4:5" x14ac:dyDescent="0.25">
      <c r="D207" t="str">
        <f t="shared" si="47"/>
        <v/>
      </c>
      <c r="E207" t="str">
        <f t="shared" si="48"/>
        <v/>
      </c>
    </row>
    <row r="208" spans="4:5" x14ac:dyDescent="0.25">
      <c r="D208" t="str">
        <f t="shared" si="47"/>
        <v/>
      </c>
      <c r="E208" t="str">
        <f t="shared" si="48"/>
        <v/>
      </c>
    </row>
    <row r="209" spans="4:5" x14ac:dyDescent="0.25">
      <c r="D209" t="str">
        <f t="shared" si="47"/>
        <v/>
      </c>
      <c r="E209" t="str">
        <f t="shared" si="48"/>
        <v/>
      </c>
    </row>
    <row r="210" spans="4:5" x14ac:dyDescent="0.25">
      <c r="D210" t="str">
        <f t="shared" si="47"/>
        <v/>
      </c>
      <c r="E210" t="str">
        <f t="shared" si="48"/>
        <v/>
      </c>
    </row>
    <row r="211" spans="4:5" x14ac:dyDescent="0.25">
      <c r="D211" t="str">
        <f t="shared" si="47"/>
        <v/>
      </c>
      <c r="E211" t="str">
        <f t="shared" si="48"/>
        <v/>
      </c>
    </row>
    <row r="212" spans="4:5" x14ac:dyDescent="0.25">
      <c r="D212" t="str">
        <f t="shared" si="47"/>
        <v/>
      </c>
      <c r="E212" t="str">
        <f t="shared" si="48"/>
        <v/>
      </c>
    </row>
    <row r="213" spans="4:5" x14ac:dyDescent="0.25">
      <c r="D213" t="str">
        <f t="shared" si="47"/>
        <v/>
      </c>
      <c r="E213" t="str">
        <f t="shared" si="48"/>
        <v/>
      </c>
    </row>
    <row r="214" spans="4:5" x14ac:dyDescent="0.25">
      <c r="D214" t="str">
        <f t="shared" si="47"/>
        <v/>
      </c>
      <c r="E214" t="str">
        <f t="shared" si="48"/>
        <v/>
      </c>
    </row>
    <row r="215" spans="4:5" x14ac:dyDescent="0.25">
      <c r="D215" t="str">
        <f t="shared" si="47"/>
        <v/>
      </c>
      <c r="E215" t="str">
        <f t="shared" si="48"/>
        <v/>
      </c>
    </row>
    <row r="216" spans="4:5" x14ac:dyDescent="0.25">
      <c r="D216" t="str">
        <f t="shared" si="47"/>
        <v/>
      </c>
      <c r="E216" t="str">
        <f t="shared" si="48"/>
        <v/>
      </c>
    </row>
    <row r="217" spans="4:5" x14ac:dyDescent="0.25">
      <c r="D217" t="str">
        <f t="shared" si="47"/>
        <v/>
      </c>
      <c r="E217" t="str">
        <f t="shared" si="48"/>
        <v/>
      </c>
    </row>
    <row r="218" spans="4:5" x14ac:dyDescent="0.25">
      <c r="D218" t="str">
        <f t="shared" si="47"/>
        <v/>
      </c>
      <c r="E218" t="str">
        <f t="shared" si="48"/>
        <v/>
      </c>
    </row>
    <row r="219" spans="4:5" x14ac:dyDescent="0.25">
      <c r="D219" t="str">
        <f t="shared" si="47"/>
        <v/>
      </c>
      <c r="E219" t="str">
        <f t="shared" si="48"/>
        <v/>
      </c>
    </row>
    <row r="220" spans="4:5" x14ac:dyDescent="0.25">
      <c r="D220" t="str">
        <f t="shared" si="47"/>
        <v/>
      </c>
      <c r="E220" t="str">
        <f t="shared" si="48"/>
        <v/>
      </c>
    </row>
    <row r="221" spans="4:5" x14ac:dyDescent="0.25">
      <c r="D221" t="str">
        <f t="shared" si="47"/>
        <v/>
      </c>
      <c r="E221" t="str">
        <f t="shared" si="48"/>
        <v/>
      </c>
    </row>
    <row r="222" spans="4:5" x14ac:dyDescent="0.25">
      <c r="D222" t="str">
        <f t="shared" si="47"/>
        <v/>
      </c>
      <c r="E222" t="str">
        <f t="shared" si="48"/>
        <v/>
      </c>
    </row>
    <row r="223" spans="4:5" x14ac:dyDescent="0.25">
      <c r="D223" t="str">
        <f t="shared" si="47"/>
        <v/>
      </c>
      <c r="E223" t="str">
        <f t="shared" si="48"/>
        <v/>
      </c>
    </row>
    <row r="224" spans="4:5" x14ac:dyDescent="0.25">
      <c r="D224" t="str">
        <f t="shared" si="47"/>
        <v/>
      </c>
      <c r="E224" t="str">
        <f t="shared" si="48"/>
        <v/>
      </c>
    </row>
    <row r="225" spans="4:5" x14ac:dyDescent="0.25">
      <c r="D225" t="str">
        <f t="shared" si="47"/>
        <v/>
      </c>
      <c r="E225" t="str">
        <f t="shared" si="48"/>
        <v/>
      </c>
    </row>
    <row r="226" spans="4:5" x14ac:dyDescent="0.25">
      <c r="D226" t="str">
        <f t="shared" si="47"/>
        <v/>
      </c>
      <c r="E226" t="str">
        <f t="shared" si="48"/>
        <v/>
      </c>
    </row>
    <row r="227" spans="4:5" x14ac:dyDescent="0.25">
      <c r="D227" t="str">
        <f t="shared" si="47"/>
        <v/>
      </c>
      <c r="E227" t="str">
        <f t="shared" si="48"/>
        <v/>
      </c>
    </row>
    <row r="228" spans="4:5" x14ac:dyDescent="0.25">
      <c r="D228" t="str">
        <f t="shared" ref="D228:D265" si="49">IF(ISBLANK(C228),"",VLOOKUP(C228,Entry,2,FALSE))</f>
        <v/>
      </c>
      <c r="E228" t="str">
        <f t="shared" si="48"/>
        <v/>
      </c>
    </row>
    <row r="229" spans="4:5" x14ac:dyDescent="0.25">
      <c r="D229" t="str">
        <f t="shared" si="49"/>
        <v/>
      </c>
      <c r="E229" t="str">
        <f t="shared" si="48"/>
        <v/>
      </c>
    </row>
    <row r="230" spans="4:5" x14ac:dyDescent="0.25">
      <c r="D230" t="str">
        <f t="shared" si="49"/>
        <v/>
      </c>
      <c r="E230" t="str">
        <f t="shared" si="48"/>
        <v/>
      </c>
    </row>
    <row r="231" spans="4:5" x14ac:dyDescent="0.25">
      <c r="D231" t="str">
        <f t="shared" si="49"/>
        <v/>
      </c>
      <c r="E231" t="str">
        <f t="shared" si="48"/>
        <v/>
      </c>
    </row>
    <row r="232" spans="4:5" x14ac:dyDescent="0.25">
      <c r="D232" t="str">
        <f t="shared" si="49"/>
        <v/>
      </c>
      <c r="E232" t="str">
        <f t="shared" si="48"/>
        <v/>
      </c>
    </row>
    <row r="233" spans="4:5" x14ac:dyDescent="0.25">
      <c r="D233" t="str">
        <f t="shared" si="49"/>
        <v/>
      </c>
      <c r="E233" t="str">
        <f t="shared" si="48"/>
        <v/>
      </c>
    </row>
    <row r="234" spans="4:5" x14ac:dyDescent="0.25">
      <c r="D234" t="str">
        <f t="shared" si="49"/>
        <v/>
      </c>
      <c r="E234" t="str">
        <f t="shared" si="48"/>
        <v/>
      </c>
    </row>
    <row r="235" spans="4:5" x14ac:dyDescent="0.25">
      <c r="D235" t="str">
        <f t="shared" si="49"/>
        <v/>
      </c>
      <c r="E235" t="str">
        <f t="shared" si="48"/>
        <v/>
      </c>
    </row>
    <row r="236" spans="4:5" x14ac:dyDescent="0.25">
      <c r="D236" t="str">
        <f t="shared" si="49"/>
        <v/>
      </c>
      <c r="E236" t="str">
        <f t="shared" si="48"/>
        <v/>
      </c>
    </row>
    <row r="237" spans="4:5" x14ac:dyDescent="0.25">
      <c r="D237" t="str">
        <f t="shared" si="49"/>
        <v/>
      </c>
      <c r="E237" t="str">
        <f t="shared" si="48"/>
        <v/>
      </c>
    </row>
    <row r="238" spans="4:5" x14ac:dyDescent="0.25">
      <c r="D238" t="str">
        <f t="shared" si="49"/>
        <v/>
      </c>
      <c r="E238" t="str">
        <f t="shared" si="48"/>
        <v/>
      </c>
    </row>
    <row r="239" spans="4:5" x14ac:dyDescent="0.25">
      <c r="D239" t="str">
        <f t="shared" si="49"/>
        <v/>
      </c>
      <c r="E239" t="str">
        <f t="shared" si="48"/>
        <v/>
      </c>
    </row>
    <row r="240" spans="4:5" x14ac:dyDescent="0.25">
      <c r="D240" t="str">
        <f t="shared" si="49"/>
        <v/>
      </c>
      <c r="E240" t="str">
        <f t="shared" si="48"/>
        <v/>
      </c>
    </row>
    <row r="241" spans="4:5" x14ac:dyDescent="0.25">
      <c r="D241" t="str">
        <f t="shared" si="49"/>
        <v/>
      </c>
      <c r="E241" t="str">
        <f t="shared" si="48"/>
        <v/>
      </c>
    </row>
    <row r="242" spans="4:5" x14ac:dyDescent="0.25">
      <c r="D242" t="str">
        <f t="shared" si="49"/>
        <v/>
      </c>
      <c r="E242" t="str">
        <f t="shared" si="48"/>
        <v/>
      </c>
    </row>
    <row r="243" spans="4:5" x14ac:dyDescent="0.25">
      <c r="D243" t="str">
        <f t="shared" si="49"/>
        <v/>
      </c>
      <c r="E243" t="str">
        <f t="shared" si="48"/>
        <v/>
      </c>
    </row>
    <row r="244" spans="4:5" x14ac:dyDescent="0.25">
      <c r="D244" t="str">
        <f t="shared" si="49"/>
        <v/>
      </c>
      <c r="E244" t="str">
        <f t="shared" si="48"/>
        <v/>
      </c>
    </row>
    <row r="245" spans="4:5" x14ac:dyDescent="0.25">
      <c r="D245" t="str">
        <f t="shared" si="49"/>
        <v/>
      </c>
      <c r="E245" t="str">
        <f t="shared" si="48"/>
        <v/>
      </c>
    </row>
    <row r="246" spans="4:5" x14ac:dyDescent="0.25">
      <c r="D246" t="str">
        <f t="shared" si="49"/>
        <v/>
      </c>
      <c r="E246" t="str">
        <f t="shared" si="48"/>
        <v/>
      </c>
    </row>
    <row r="247" spans="4:5" x14ac:dyDescent="0.25">
      <c r="D247" t="str">
        <f t="shared" si="49"/>
        <v/>
      </c>
      <c r="E247" t="str">
        <f t="shared" si="48"/>
        <v/>
      </c>
    </row>
    <row r="248" spans="4:5" x14ac:dyDescent="0.25">
      <c r="D248" t="str">
        <f t="shared" si="49"/>
        <v/>
      </c>
      <c r="E248" t="str">
        <f t="shared" si="48"/>
        <v/>
      </c>
    </row>
    <row r="249" spans="4:5" x14ac:dyDescent="0.25">
      <c r="D249" t="str">
        <f t="shared" si="49"/>
        <v/>
      </c>
      <c r="E249" t="str">
        <f t="shared" si="48"/>
        <v/>
      </c>
    </row>
    <row r="250" spans="4:5" x14ac:dyDescent="0.25">
      <c r="D250" t="str">
        <f t="shared" si="49"/>
        <v/>
      </c>
      <c r="E250" t="str">
        <f t="shared" si="48"/>
        <v/>
      </c>
    </row>
    <row r="251" spans="4:5" x14ac:dyDescent="0.25">
      <c r="D251" t="str">
        <f t="shared" si="49"/>
        <v/>
      </c>
      <c r="E251" t="str">
        <f t="shared" si="48"/>
        <v/>
      </c>
    </row>
    <row r="252" spans="4:5" x14ac:dyDescent="0.25">
      <c r="D252" t="str">
        <f t="shared" si="49"/>
        <v/>
      </c>
      <c r="E252" t="str">
        <f t="shared" si="48"/>
        <v/>
      </c>
    </row>
    <row r="253" spans="4:5" x14ac:dyDescent="0.25">
      <c r="D253" t="str">
        <f t="shared" si="49"/>
        <v/>
      </c>
      <c r="E253" t="str">
        <f t="shared" si="48"/>
        <v/>
      </c>
    </row>
    <row r="254" spans="4:5" x14ac:dyDescent="0.25">
      <c r="D254" t="str">
        <f t="shared" si="49"/>
        <v/>
      </c>
      <c r="E254" t="str">
        <f t="shared" si="48"/>
        <v/>
      </c>
    </row>
    <row r="255" spans="4:5" x14ac:dyDescent="0.25">
      <c r="D255" t="str">
        <f t="shared" si="49"/>
        <v/>
      </c>
      <c r="E255" t="str">
        <f t="shared" si="48"/>
        <v/>
      </c>
    </row>
    <row r="256" spans="4:5" x14ac:dyDescent="0.25">
      <c r="D256" t="str">
        <f t="shared" si="49"/>
        <v/>
      </c>
      <c r="E256" t="str">
        <f t="shared" si="48"/>
        <v/>
      </c>
    </row>
    <row r="257" spans="4:5" x14ac:dyDescent="0.25">
      <c r="D257" t="str">
        <f t="shared" si="49"/>
        <v/>
      </c>
      <c r="E257" t="str">
        <f t="shared" si="48"/>
        <v/>
      </c>
    </row>
    <row r="258" spans="4:5" x14ac:dyDescent="0.25">
      <c r="D258" t="str">
        <f t="shared" si="49"/>
        <v/>
      </c>
      <c r="E258" t="str">
        <f t="shared" si="48"/>
        <v/>
      </c>
    </row>
    <row r="259" spans="4:5" x14ac:dyDescent="0.25">
      <c r="D259" t="str">
        <f t="shared" si="49"/>
        <v/>
      </c>
      <c r="E259" t="str">
        <f t="shared" si="48"/>
        <v/>
      </c>
    </row>
    <row r="260" spans="4:5" x14ac:dyDescent="0.25">
      <c r="D260" t="str">
        <f t="shared" si="49"/>
        <v/>
      </c>
      <c r="E260" t="str">
        <f t="shared" si="48"/>
        <v/>
      </c>
    </row>
    <row r="261" spans="4:5" x14ac:dyDescent="0.25">
      <c r="D261" t="str">
        <f t="shared" si="49"/>
        <v/>
      </c>
      <c r="E261" t="str">
        <f t="shared" ref="E261:E265" si="50">IF(ISBLANK(C261),"",VLOOKUP(C261,Entry,3,FALSE))</f>
        <v/>
      </c>
    </row>
    <row r="262" spans="4:5" x14ac:dyDescent="0.25">
      <c r="D262" t="str">
        <f t="shared" si="49"/>
        <v/>
      </c>
      <c r="E262" t="str">
        <f t="shared" si="50"/>
        <v/>
      </c>
    </row>
    <row r="263" spans="4:5" x14ac:dyDescent="0.25">
      <c r="D263" t="str">
        <f t="shared" si="49"/>
        <v/>
      </c>
      <c r="E263" t="str">
        <f t="shared" si="50"/>
        <v/>
      </c>
    </row>
    <row r="264" spans="4:5" x14ac:dyDescent="0.25">
      <c r="D264" t="str">
        <f t="shared" si="49"/>
        <v/>
      </c>
      <c r="E264" t="str">
        <f t="shared" si="50"/>
        <v/>
      </c>
    </row>
    <row r="265" spans="4:5" x14ac:dyDescent="0.25">
      <c r="D265" t="str">
        <f t="shared" si="49"/>
        <v/>
      </c>
      <c r="E265" t="str">
        <f t="shared" si="50"/>
        <v/>
      </c>
    </row>
    <row r="266" spans="4:5" x14ac:dyDescent="0.25">
      <c r="D266" t="str">
        <f>IF(ISBLANK(C266),"",VLOOKUP(C266,Entries,2))</f>
        <v/>
      </c>
      <c r="E266" t="str">
        <f>IF(ISBLANK(C266),"",VLOOKUP(C266,Entries,3))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P5</vt:lpstr>
      <vt:lpstr>P6</vt:lpstr>
      <vt:lpstr>P7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Clare Russell</cp:lastModifiedBy>
  <dcterms:created xsi:type="dcterms:W3CDTF">2021-07-10T14:06:17Z</dcterms:created>
  <dcterms:modified xsi:type="dcterms:W3CDTF">2021-07-12T07:39:38Z</dcterms:modified>
</cp:coreProperties>
</file>