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<sst xmlns="http://schemas.openxmlformats.org/spreadsheetml/2006/main" count="516" uniqueCount="279">
  <si>
    <t>NI &amp; Ulster Combined Events Championships</t>
  </si>
  <si>
    <t>Saturady 7th and Sunday 8th August 2021</t>
  </si>
  <si>
    <t>Mary Peters Track, Belfast</t>
  </si>
  <si>
    <t>Provisional Results</t>
  </si>
  <si>
    <t>UNDER 13 Boys</t>
  </si>
  <si>
    <t>DAY 1</t>
  </si>
  <si>
    <t>75M</t>
  </si>
  <si>
    <t>SHOT</t>
  </si>
  <si>
    <t>LONG</t>
  </si>
  <si>
    <t>HIGH</t>
  </si>
  <si>
    <t>PLACE</t>
  </si>
  <si>
    <t>HDLS</t>
  </si>
  <si>
    <t>JUMP</t>
  </si>
  <si>
    <t>800 METRES</t>
  </si>
  <si>
    <t>Isaac</t>
  </si>
  <si>
    <t>Orr</t>
  </si>
  <si>
    <t>Orangegrove AC</t>
  </si>
  <si>
    <t>w+1.1</t>
  </si>
  <si>
    <t>nwr</t>
  </si>
  <si>
    <t>2:50.83</t>
  </si>
  <si>
    <t>3kg</t>
  </si>
  <si>
    <t>UNDER 13 Girls</t>
  </si>
  <si>
    <t>70M</t>
  </si>
  <si>
    <t>PUTT</t>
  </si>
  <si>
    <t>METRES</t>
  </si>
  <si>
    <t>Katie</t>
  </si>
  <si>
    <t>O'Reilly</t>
  </si>
  <si>
    <t>Dunboyne AC</t>
  </si>
  <si>
    <t>w+0.1</t>
  </si>
  <si>
    <t>2:40.90</t>
  </si>
  <si>
    <t>Maeve</t>
  </si>
  <si>
    <t>Smith</t>
  </si>
  <si>
    <t>Carrick Aces AC</t>
  </si>
  <si>
    <t>2:46.08</t>
  </si>
  <si>
    <t>Cait</t>
  </si>
  <si>
    <t>Hughes</t>
  </si>
  <si>
    <t>2:55.43</t>
  </si>
  <si>
    <t>Lèa</t>
  </si>
  <si>
    <t>Bolger</t>
  </si>
  <si>
    <t>Bree AC</t>
  </si>
  <si>
    <t>2:51.61</t>
  </si>
  <si>
    <t>Molly Anne</t>
  </si>
  <si>
    <t>Moore</t>
  </si>
  <si>
    <t>Glenmore AC</t>
  </si>
  <si>
    <t>2:46.74</t>
  </si>
  <si>
    <t>Eva</t>
  </si>
  <si>
    <t>Logue</t>
  </si>
  <si>
    <t>Rosses AC</t>
  </si>
  <si>
    <t>2:56.73</t>
  </si>
  <si>
    <t>Caoimhe</t>
  </si>
  <si>
    <t>Fenlon</t>
  </si>
  <si>
    <t>North Down AC</t>
  </si>
  <si>
    <t>3:12.58</t>
  </si>
  <si>
    <t>Erin</t>
  </si>
  <si>
    <t>McCullough</t>
  </si>
  <si>
    <t>City of Lisburn AC</t>
  </si>
  <si>
    <t>2:56.82</t>
  </si>
  <si>
    <t>Grace</t>
  </si>
  <si>
    <t>Connell</t>
  </si>
  <si>
    <t>Dunboyne A.C.</t>
  </si>
  <si>
    <t>2:49.59</t>
  </si>
  <si>
    <t>Claudia</t>
  </si>
  <si>
    <t>Coyle</t>
  </si>
  <si>
    <t>Craughwell A.C.</t>
  </si>
  <si>
    <t>2:48.30</t>
  </si>
  <si>
    <t>Eimear</t>
  </si>
  <si>
    <t>Clarke</t>
  </si>
  <si>
    <t>3:25.99</t>
  </si>
  <si>
    <t>2.72kg</t>
  </si>
  <si>
    <t>UNDER 15 Boys</t>
  </si>
  <si>
    <t>DAY 2</t>
  </si>
  <si>
    <t>80M</t>
  </si>
  <si>
    <t>Arnar</t>
  </si>
  <si>
    <t>Brynjarsson</t>
  </si>
  <si>
    <t>w-1.2</t>
  </si>
  <si>
    <t>w-4.4</t>
  </si>
  <si>
    <t>2:17.07</t>
  </si>
  <si>
    <t>Ben</t>
  </si>
  <si>
    <t>McConkey</t>
  </si>
  <si>
    <t>AthleticsNI Unattached</t>
  </si>
  <si>
    <t>w-0.9</t>
  </si>
  <si>
    <t>2:22.28</t>
  </si>
  <si>
    <t>Odhran</t>
  </si>
  <si>
    <t>w+0.7</t>
  </si>
  <si>
    <t>2:27.79</t>
  </si>
  <si>
    <t>Harry</t>
  </si>
  <si>
    <t>Nelson</t>
  </si>
  <si>
    <t>Lagan Valley AC</t>
  </si>
  <si>
    <t>w-0.3</t>
  </si>
  <si>
    <t>2:36.26</t>
  </si>
  <si>
    <t>Sam</t>
  </si>
  <si>
    <t>Holmes</t>
  </si>
  <si>
    <t>w-0.6</t>
  </si>
  <si>
    <t>2:47.38</t>
  </si>
  <si>
    <t>4kg</t>
  </si>
  <si>
    <t>UNDER 15 Girls</t>
  </si>
  <si>
    <t>Ashleigh</t>
  </si>
  <si>
    <t>McArdle</t>
  </si>
  <si>
    <t>Lifford Strabane Ac</t>
  </si>
  <si>
    <t>w+1.0</t>
  </si>
  <si>
    <t>w-0.7</t>
  </si>
  <si>
    <t>2:41.77</t>
  </si>
  <si>
    <t>Tara</t>
  </si>
  <si>
    <t>O'Connor</t>
  </si>
  <si>
    <t>Dundalk St. Gerards</t>
  </si>
  <si>
    <t>w+0.5</t>
  </si>
  <si>
    <t>2:31.87</t>
  </si>
  <si>
    <t>Kira</t>
  </si>
  <si>
    <t>Jones</t>
  </si>
  <si>
    <t>Kendal AAC</t>
  </si>
  <si>
    <t>w-0.2</t>
  </si>
  <si>
    <t>w+0.6</t>
  </si>
  <si>
    <t>2:35.93</t>
  </si>
  <si>
    <t>Maria</t>
  </si>
  <si>
    <t>Kelly</t>
  </si>
  <si>
    <t>Finn Valley AC</t>
  </si>
  <si>
    <t>2:47.88</t>
  </si>
  <si>
    <t>Leah</t>
  </si>
  <si>
    <t>Horan</t>
  </si>
  <si>
    <t>North Belfast Harriers</t>
  </si>
  <si>
    <t>w-0.4</t>
  </si>
  <si>
    <t>2:36.63</t>
  </si>
  <si>
    <t>Ruby</t>
  </si>
  <si>
    <t>Kennedy</t>
  </si>
  <si>
    <t>3:02.68</t>
  </si>
  <si>
    <t>Emily</t>
  </si>
  <si>
    <t>Mooney</t>
  </si>
  <si>
    <t>2:44.46</t>
  </si>
  <si>
    <t>Gabriella</t>
  </si>
  <si>
    <t>Armagh AC</t>
  </si>
  <si>
    <t>w-1.1</t>
  </si>
  <si>
    <t>2:45.35</t>
  </si>
  <si>
    <t>Andrea</t>
  </si>
  <si>
    <t>Slevin</t>
  </si>
  <si>
    <t>Finn Valley Ac</t>
  </si>
  <si>
    <t>w-1.9</t>
  </si>
  <si>
    <t>2:58.68</t>
  </si>
  <si>
    <t>Hannah</t>
  </si>
  <si>
    <t>Hayes</t>
  </si>
  <si>
    <t>NT</t>
  </si>
  <si>
    <t>w-1.5</t>
  </si>
  <si>
    <t>2:54.79</t>
  </si>
  <si>
    <t>Juliana</t>
  </si>
  <si>
    <t>2:52.54</t>
  </si>
  <si>
    <t>UNDER 17 WOMEN</t>
  </si>
  <si>
    <t>JAVELIN</t>
  </si>
  <si>
    <t>80m H</t>
  </si>
  <si>
    <t>PUT</t>
  </si>
  <si>
    <t>200m.</t>
  </si>
  <si>
    <t>THROW</t>
  </si>
  <si>
    <t>800m.</t>
  </si>
  <si>
    <t>Brynja</t>
  </si>
  <si>
    <t>Brynjarsdottir</t>
  </si>
  <si>
    <t>w+1.7</t>
  </si>
  <si>
    <t>w+0.2</t>
  </si>
  <si>
    <t>2:42.71</t>
  </si>
  <si>
    <t>Sasha</t>
  </si>
  <si>
    <t>Wilkinson</t>
  </si>
  <si>
    <t>2:44.98</t>
  </si>
  <si>
    <t>Ella</t>
  </si>
  <si>
    <t>Hanratty</t>
  </si>
  <si>
    <t>w-1.0</t>
  </si>
  <si>
    <t>2:44.11</t>
  </si>
  <si>
    <t>Mia</t>
  </si>
  <si>
    <t>Ferguson</t>
  </si>
  <si>
    <t>w-2.2</t>
  </si>
  <si>
    <t>2:52.78</t>
  </si>
  <si>
    <t>Sophie</t>
  </si>
  <si>
    <t>Reid</t>
  </si>
  <si>
    <t>w-2.7</t>
  </si>
  <si>
    <t>2:51.63</t>
  </si>
  <si>
    <t>McBride</t>
  </si>
  <si>
    <t>2:49.25</t>
  </si>
  <si>
    <t>Faith</t>
  </si>
  <si>
    <t>Finney</t>
  </si>
  <si>
    <t>DNS</t>
  </si>
  <si>
    <t>500g</t>
  </si>
  <si>
    <t>JUNIOR WOMEN</t>
  </si>
  <si>
    <t>100m.</t>
  </si>
  <si>
    <t>HURDLES</t>
  </si>
  <si>
    <t>Niamh</t>
  </si>
  <si>
    <t>McCorry</t>
  </si>
  <si>
    <t>Annalee AC</t>
  </si>
  <si>
    <t>w+1.5</t>
  </si>
  <si>
    <t>2:26.06</t>
  </si>
  <si>
    <t>Jean</t>
  </si>
  <si>
    <t>McComish</t>
  </si>
  <si>
    <t>Lagan Valley Athletics Club</t>
  </si>
  <si>
    <t>w-2.4</t>
  </si>
  <si>
    <t>2:43.76</t>
  </si>
  <si>
    <t>SENIOR WOMEN</t>
  </si>
  <si>
    <t>Sarah</t>
  </si>
  <si>
    <t>Connolly</t>
  </si>
  <si>
    <t>w-1.6</t>
  </si>
  <si>
    <t>2:24.52</t>
  </si>
  <si>
    <t>Lara</t>
  </si>
  <si>
    <t>O'Byrne</t>
  </si>
  <si>
    <t>Donore Harriers</t>
  </si>
  <si>
    <t>2:25.21</t>
  </si>
  <si>
    <t>Karen</t>
  </si>
  <si>
    <t>Dunne</t>
  </si>
  <si>
    <t>Bohermeen A.C.</t>
  </si>
  <si>
    <t>2:27.80</t>
  </si>
  <si>
    <t>Rosemary</t>
  </si>
  <si>
    <t>Gibson</t>
  </si>
  <si>
    <t>Blackrock &amp; Louth Athletics Club</t>
  </si>
  <si>
    <t>w-2.1</t>
  </si>
  <si>
    <t>3:17.21</t>
  </si>
  <si>
    <t>Spiliopoulou</t>
  </si>
  <si>
    <t>Enfield &amp; Haringey AC</t>
  </si>
  <si>
    <t>Anna</t>
  </si>
  <si>
    <t>McIlmoyle</t>
  </si>
  <si>
    <t>U17 MEN DECATHLON</t>
  </si>
  <si>
    <t>DISCUS</t>
  </si>
  <si>
    <t>POLE</t>
  </si>
  <si>
    <t>400m.</t>
  </si>
  <si>
    <t>VAULT</t>
  </si>
  <si>
    <t>1500m.</t>
  </si>
  <si>
    <t>Finn</t>
  </si>
  <si>
    <t>O Neill</t>
  </si>
  <si>
    <t>w</t>
  </si>
  <si>
    <t>w+0.9</t>
  </si>
  <si>
    <t>w+1.4</t>
  </si>
  <si>
    <t>4:32.14</t>
  </si>
  <si>
    <t>5kg</t>
  </si>
  <si>
    <t>1.5kg</t>
  </si>
  <si>
    <t>700g</t>
  </si>
  <si>
    <t>JUNIOR MEN</t>
  </si>
  <si>
    <t>110m.</t>
  </si>
  <si>
    <t>Troy</t>
  </si>
  <si>
    <t>McConville</t>
  </si>
  <si>
    <t>Windsor Slough Eton and Hounslow</t>
  </si>
  <si>
    <t>4:55.39</t>
  </si>
  <si>
    <t>Jordan</t>
  </si>
  <si>
    <t>Cunningham</t>
  </si>
  <si>
    <t>5:15.25</t>
  </si>
  <si>
    <t>Lexx</t>
  </si>
  <si>
    <t>5:24.71</t>
  </si>
  <si>
    <t>Eoin</t>
  </si>
  <si>
    <t>Sharkey</t>
  </si>
  <si>
    <t>Tir Chonaill AC</t>
  </si>
  <si>
    <t>4:45.09</t>
  </si>
  <si>
    <t>Tristan</t>
  </si>
  <si>
    <t>Chambers</t>
  </si>
  <si>
    <t>Bandon AC</t>
  </si>
  <si>
    <t>w+1.3</t>
  </si>
  <si>
    <t>NH</t>
  </si>
  <si>
    <t>5:19.58</t>
  </si>
  <si>
    <t>Dylan</t>
  </si>
  <si>
    <t>5:50.66</t>
  </si>
  <si>
    <t>6kg</t>
  </si>
  <si>
    <t>1.75kg</t>
  </si>
  <si>
    <t>SENIOR MEN</t>
  </si>
  <si>
    <t>Moromoluwa</t>
  </si>
  <si>
    <t>Olusa</t>
  </si>
  <si>
    <t>Clonliffe Harriers</t>
  </si>
  <si>
    <t>w+0.3</t>
  </si>
  <si>
    <t>4:44.66</t>
  </si>
  <si>
    <t>Brian</t>
  </si>
  <si>
    <t>Lynch</t>
  </si>
  <si>
    <t>Old Abbey A.C.</t>
  </si>
  <si>
    <t>w-0.8</t>
  </si>
  <si>
    <t>5:11.55</t>
  </si>
  <si>
    <t>Liam</t>
  </si>
  <si>
    <t>Reveley</t>
  </si>
  <si>
    <t>Jarrow &amp; Hebburn AC</t>
  </si>
  <si>
    <t>DNF</t>
  </si>
  <si>
    <t>Tommy</t>
  </si>
  <si>
    <t>Hammill</t>
  </si>
  <si>
    <t>100m Invitational</t>
  </si>
  <si>
    <t>Race 1</t>
  </si>
  <si>
    <t>Jason</t>
  </si>
  <si>
    <t>Smyth</t>
  </si>
  <si>
    <t>Derry Track Club</t>
  </si>
  <si>
    <t>SB</t>
  </si>
  <si>
    <t>Race 2</t>
  </si>
  <si>
    <t>w-0.5</t>
  </si>
  <si>
    <t>Nathan</t>
  </si>
  <si>
    <t>Stewart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</si>
</sst>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</font>
    <font>
      <b/>
      <sz val="10.0"/>
      <color theme="1"/>
      <name val="Calibri"/>
    </font>
    <font>
      <sz val="10.0"/>
      <color theme="1"/>
      <name val="Calibri"/>
    </font>
    <font>
      <b/>
      <sz val="10.0"/>
      <color rgb="FF2F75B5"/>
      <name val="Calibri"/>
    </font>
    <font>
      <b/>
      <u/>
      <sz val="10.0"/>
      <color theme="1"/>
      <name val="Calibri"/>
    </font>
    <font>
      <color theme="1"/>
      <name val="Calibri"/>
    </font>
    <font>
      <sz val="10.0"/>
      <color rgb="FF2F75B5"/>
      <name val="Calibri"/>
    </font>
    <font>
      <sz val="10.0"/>
      <color rgb="FF0070C0"/>
      <name val="Calibri"/>
    </font>
    <font>
      <b/>
      <sz val="10.0"/>
      <color rgb="FFFF0000"/>
      <name val="Calibri"/>
    </font>
    <font>
      <b/>
      <sz val="10.0"/>
      <color rgb="FF0070C0"/>
      <name val="Calibri"/>
    </font>
    <font>
      <sz val="10.0"/>
      <color rgb="FF000000"/>
      <name val="Calibri"/>
    </font>
    <font>
      <b/>
      <u/>
      <sz val="10.0"/>
      <color theme="1"/>
      <name val="Calibri"/>
    </font>
    <font>
      <sz val="10.0"/>
      <color rgb="FFFF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Font="1"/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5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0" fillId="0" fontId="2" numFmtId="2" xfId="0" applyAlignment="1" applyFont="1" applyNumberFormat="1">
      <alignment horizontal="center" readingOrder="0" shrinkToFit="0" vertical="bottom" wrapText="0"/>
    </xf>
    <xf borderId="0" fillId="0" fontId="10" numFmtId="0" xfId="0" applyAlignment="1" applyFont="1">
      <alignment horizontal="right" readingOrder="0" shrinkToFit="0" vertical="bottom" wrapText="0"/>
    </xf>
    <xf borderId="0" fillId="0" fontId="10" numFmtId="0" xfId="0" applyAlignment="1" applyFont="1">
      <alignment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8" numFmtId="0" xfId="0" applyAlignment="1" applyFont="1">
      <alignment horizontal="right" readingOrder="0"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0"/>
    <col customWidth="1" min="2" max="2" width="4.29"/>
    <col customWidth="1" min="3" max="3" width="14.71"/>
    <col customWidth="1" min="4" max="4" width="12.71"/>
    <col customWidth="1" min="5" max="5" width="23.43"/>
    <col customWidth="1" min="6" max="6" width="8.71"/>
    <col customWidth="1" min="7" max="7" width="8.0"/>
    <col customWidth="1" min="8" max="8" width="8.43"/>
    <col customWidth="1" min="9" max="9" width="8.14"/>
    <col customWidth="1" min="10" max="10" width="8.0"/>
    <col customWidth="1" min="11" max="11" width="7.71"/>
    <col customWidth="1" min="12" max="12" width="8.14"/>
    <col customWidth="1" min="13" max="14" width="8.43"/>
    <col customWidth="1" min="15" max="15" width="9.0"/>
    <col customWidth="1" min="16" max="16" width="7.71"/>
    <col customWidth="1" min="17" max="17" width="9.71"/>
    <col customWidth="1" min="18" max="18" width="9.0"/>
    <col customWidth="1" min="19" max="19" width="8.14"/>
    <col customWidth="1" min="20" max="20" width="9.57"/>
    <col customWidth="1" min="21" max="21" width="7.43"/>
    <col customWidth="1" min="22" max="25" width="8.0"/>
    <col customWidth="1" min="26" max="26" width="7.57"/>
    <col customWidth="1" min="27" max="27" width="7.43"/>
    <col customWidth="1" min="28" max="28" width="9.43"/>
    <col customWidth="1" min="29" max="29" width="7.71"/>
    <col customWidth="1" min="30" max="30" width="6.14"/>
  </cols>
  <sheetData>
    <row r="1">
      <c r="A1" s="1" t="s">
        <v>0</v>
      </c>
      <c r="E1" s="2"/>
      <c r="F1" s="3"/>
      <c r="G1" s="3"/>
      <c r="H1" s="3"/>
      <c r="I1" s="4"/>
      <c r="J1" s="3"/>
      <c r="K1" s="4"/>
      <c r="L1" s="3"/>
      <c r="M1" s="4"/>
      <c r="N1" s="3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  <c r="AK1" s="2"/>
    </row>
    <row r="2">
      <c r="A2" s="1" t="s">
        <v>1</v>
      </c>
      <c r="E2" s="2"/>
      <c r="F2" s="3"/>
      <c r="G2" s="3"/>
      <c r="H2" s="3"/>
      <c r="I2" s="4"/>
      <c r="J2" s="3"/>
      <c r="K2" s="4"/>
      <c r="L2" s="3"/>
      <c r="M2" s="4"/>
      <c r="N2" s="3"/>
      <c r="O2" s="4"/>
      <c r="P2" s="4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</row>
    <row r="3">
      <c r="A3" s="1" t="s">
        <v>2</v>
      </c>
      <c r="D3" s="2"/>
      <c r="E3" s="2"/>
      <c r="F3" s="3"/>
      <c r="G3" s="3"/>
      <c r="H3" s="3"/>
      <c r="I3" s="4"/>
      <c r="J3" s="3"/>
      <c r="K3" s="4"/>
      <c r="L3" s="3"/>
      <c r="M3" s="4"/>
      <c r="N3" s="3"/>
      <c r="O3" s="4"/>
      <c r="P3" s="4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</row>
    <row r="4">
      <c r="A4" s="2"/>
      <c r="B4" s="2"/>
      <c r="C4" s="2"/>
      <c r="D4" s="2"/>
      <c r="E4" s="2"/>
      <c r="F4" s="3"/>
      <c r="G4" s="3"/>
      <c r="H4" s="3"/>
      <c r="I4" s="4"/>
      <c r="J4" s="3"/>
      <c r="K4" s="4"/>
      <c r="L4" s="3"/>
      <c r="M4" s="4"/>
      <c r="N4" s="3"/>
      <c r="O4" s="4"/>
      <c r="P4" s="4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</row>
    <row r="5">
      <c r="A5" s="5" t="s">
        <v>3</v>
      </c>
      <c r="B5" s="2"/>
      <c r="C5" s="2"/>
      <c r="D5" s="2"/>
      <c r="E5" s="2"/>
      <c r="F5" s="3"/>
      <c r="G5" s="3"/>
      <c r="H5" s="3"/>
      <c r="I5" s="4"/>
      <c r="J5" s="3"/>
      <c r="K5" s="4"/>
      <c r="L5" s="3"/>
      <c r="M5" s="4"/>
      <c r="N5" s="3"/>
      <c r="O5" s="4"/>
      <c r="P5" s="4"/>
      <c r="Q5" s="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2"/>
      <c r="AE5" s="2"/>
      <c r="AF5" s="2"/>
      <c r="AG5" s="2"/>
      <c r="AH5" s="2"/>
      <c r="AI5" s="2"/>
      <c r="AJ5" s="2"/>
      <c r="AK5" s="2"/>
    </row>
    <row r="6">
      <c r="A6" s="2"/>
      <c r="B6" s="2"/>
      <c r="C6" s="2"/>
      <c r="D6" s="2"/>
      <c r="E6" s="2"/>
      <c r="F6" s="3"/>
      <c r="G6" s="3"/>
      <c r="H6" s="3"/>
      <c r="I6" s="4"/>
      <c r="J6" s="3"/>
      <c r="K6" s="4"/>
      <c r="L6" s="3"/>
      <c r="M6" s="4"/>
      <c r="N6" s="3"/>
      <c r="O6" s="4"/>
      <c r="P6" s="4"/>
      <c r="Q6" s="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2"/>
      <c r="AE6" s="2"/>
      <c r="AF6" s="2"/>
      <c r="AG6" s="2"/>
      <c r="AH6" s="2"/>
      <c r="AI6" s="2"/>
      <c r="AJ6" s="2"/>
      <c r="AK6" s="2"/>
    </row>
    <row r="7">
      <c r="A7" s="2"/>
      <c r="B7" s="2"/>
      <c r="C7" s="6" t="s">
        <v>4</v>
      </c>
      <c r="D7" s="6" t="s">
        <v>5</v>
      </c>
      <c r="E7" s="7"/>
      <c r="F7" s="7"/>
      <c r="G7" s="7"/>
      <c r="H7" s="7"/>
      <c r="I7" s="7"/>
      <c r="J7" s="3"/>
      <c r="K7" s="4"/>
      <c r="L7" s="8"/>
      <c r="N7" s="3"/>
      <c r="O7" s="4"/>
      <c r="P7" s="4"/>
      <c r="Q7" s="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2"/>
      <c r="AE7" s="2"/>
      <c r="AF7" s="2"/>
      <c r="AG7" s="2"/>
      <c r="AH7" s="2"/>
      <c r="AI7" s="2"/>
      <c r="AJ7" s="2"/>
      <c r="AK7" s="2"/>
    </row>
    <row r="8">
      <c r="A8" s="7"/>
      <c r="B8" s="2"/>
      <c r="C8" s="7"/>
      <c r="D8" s="7"/>
      <c r="E8" s="7"/>
      <c r="F8" s="9" t="s">
        <v>6</v>
      </c>
      <c r="I8" s="9" t="s">
        <v>7</v>
      </c>
      <c r="K8" s="9" t="s">
        <v>8</v>
      </c>
      <c r="M8" s="10"/>
      <c r="N8" s="9" t="s">
        <v>9</v>
      </c>
      <c r="P8" s="10"/>
      <c r="Q8" s="10"/>
      <c r="R8" s="3"/>
      <c r="S8" s="3"/>
      <c r="T8" s="3"/>
      <c r="U8" s="3"/>
      <c r="V8" s="3"/>
      <c r="W8" s="3"/>
      <c r="X8" s="3"/>
      <c r="Y8" s="3"/>
      <c r="Z8" s="3"/>
      <c r="AA8" s="3"/>
      <c r="AB8" s="2"/>
      <c r="AC8" s="2"/>
      <c r="AD8" s="2"/>
      <c r="AE8" s="2"/>
      <c r="AF8" s="2"/>
      <c r="AG8" s="2"/>
      <c r="AH8" s="2"/>
      <c r="AI8" s="2"/>
      <c r="AJ8" s="2"/>
      <c r="AK8" s="11"/>
    </row>
    <row r="9">
      <c r="A9" s="1" t="s">
        <v>10</v>
      </c>
      <c r="C9" s="2"/>
      <c r="D9" s="2"/>
      <c r="E9" s="2"/>
      <c r="F9" s="9" t="s">
        <v>11</v>
      </c>
      <c r="I9" s="10"/>
      <c r="J9" s="4"/>
      <c r="K9" s="9" t="s">
        <v>12</v>
      </c>
      <c r="M9" s="10"/>
      <c r="N9" s="9" t="s">
        <v>12</v>
      </c>
      <c r="P9" s="9" t="s">
        <v>13</v>
      </c>
      <c r="R9" s="3"/>
      <c r="S9" s="3"/>
      <c r="T9" s="3"/>
      <c r="U9" s="3"/>
      <c r="V9" s="3"/>
      <c r="W9" s="3"/>
      <c r="X9" s="3"/>
      <c r="Y9" s="3"/>
      <c r="Z9" s="3"/>
      <c r="AA9" s="3"/>
      <c r="AB9" s="2"/>
      <c r="AC9" s="2"/>
      <c r="AD9" s="2"/>
      <c r="AE9" s="2"/>
      <c r="AF9" s="2"/>
      <c r="AG9" s="2"/>
      <c r="AH9" s="2"/>
      <c r="AI9" s="2"/>
      <c r="AJ9" s="2"/>
      <c r="AK9" s="11"/>
    </row>
    <row r="10">
      <c r="A10" s="12">
        <v>1.0</v>
      </c>
      <c r="B10" s="13">
        <v>388.0</v>
      </c>
      <c r="C10" s="5" t="s">
        <v>14</v>
      </c>
      <c r="D10" s="5" t="s">
        <v>15</v>
      </c>
      <c r="E10" s="5" t="s">
        <v>16</v>
      </c>
      <c r="F10" s="14">
        <v>16.04</v>
      </c>
      <c r="G10" s="14" t="s">
        <v>17</v>
      </c>
      <c r="H10" s="15">
        <v>260.0</v>
      </c>
      <c r="I10" s="14">
        <v>5.74</v>
      </c>
      <c r="J10" s="16">
        <v>234.0</v>
      </c>
      <c r="K10" s="14">
        <v>4.14</v>
      </c>
      <c r="L10" s="14" t="s">
        <v>18</v>
      </c>
      <c r="M10" s="15">
        <v>227.0</v>
      </c>
      <c r="N10" s="14">
        <v>1.18</v>
      </c>
      <c r="O10" s="15">
        <v>176.0</v>
      </c>
      <c r="P10" s="14" t="s">
        <v>19</v>
      </c>
      <c r="Q10" s="16">
        <v>119.0</v>
      </c>
      <c r="R10" s="17">
        <f>SUM(H10+J10+M10+O10+Q10)</f>
        <v>1016</v>
      </c>
      <c r="S10" s="18"/>
      <c r="T10" s="7"/>
      <c r="U10" s="2"/>
      <c r="V10" s="7"/>
      <c r="W10" s="3"/>
      <c r="X10" s="3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1"/>
    </row>
    <row r="11">
      <c r="A11" s="2"/>
      <c r="B11" s="2"/>
      <c r="C11" s="2"/>
      <c r="D11" s="2"/>
      <c r="E11" s="2"/>
      <c r="F11" s="20"/>
      <c r="G11" s="20"/>
      <c r="H11" s="4"/>
      <c r="I11" s="14" t="s">
        <v>20</v>
      </c>
      <c r="J11" s="4"/>
      <c r="K11" s="3"/>
      <c r="L11" s="4"/>
      <c r="M11" s="3"/>
      <c r="N11" s="4"/>
      <c r="O11" s="3"/>
      <c r="P11" s="14"/>
      <c r="Q11" s="3"/>
      <c r="R11" s="18"/>
      <c r="S11" s="7"/>
      <c r="T11" s="2"/>
      <c r="U11" s="7"/>
      <c r="V11" s="3"/>
      <c r="W11" s="3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"/>
      <c r="AK11" s="11"/>
    </row>
    <row r="12">
      <c r="A12" s="2"/>
      <c r="B12" s="2"/>
      <c r="C12" s="2"/>
      <c r="D12" s="2"/>
      <c r="E12" s="2"/>
      <c r="F12" s="20"/>
      <c r="G12" s="20"/>
      <c r="H12" s="20"/>
      <c r="I12" s="4"/>
      <c r="J12" s="3"/>
      <c r="K12" s="4"/>
      <c r="L12" s="3"/>
      <c r="M12" s="4"/>
      <c r="N12" s="3"/>
      <c r="O12" s="4"/>
      <c r="P12" s="3"/>
      <c r="Q12" s="3"/>
      <c r="R12" s="3"/>
      <c r="S12" s="18"/>
      <c r="T12" s="7"/>
      <c r="U12" s="2"/>
      <c r="V12" s="7"/>
      <c r="W12" s="3"/>
      <c r="X12" s="3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2"/>
    </row>
    <row r="13">
      <c r="A13" s="2"/>
      <c r="B13" s="2"/>
      <c r="C13" s="6" t="s">
        <v>21</v>
      </c>
      <c r="D13" s="6" t="s">
        <v>5</v>
      </c>
      <c r="E13" s="2"/>
      <c r="F13" s="3"/>
      <c r="G13" s="3"/>
      <c r="H13" s="3"/>
      <c r="I13" s="4"/>
      <c r="J13" s="3"/>
      <c r="K13" s="4"/>
      <c r="L13" s="3"/>
      <c r="M13" s="4"/>
      <c r="N13" s="3"/>
      <c r="O13" s="4"/>
      <c r="P13" s="4"/>
      <c r="Q13" s="4"/>
      <c r="R13" s="3"/>
      <c r="S13" s="3"/>
      <c r="T13" s="21"/>
      <c r="U13" s="3"/>
      <c r="V13" s="3"/>
      <c r="W13" s="3"/>
      <c r="X13" s="3"/>
      <c r="Y13" s="3"/>
      <c r="Z13" s="3"/>
      <c r="AA13" s="3"/>
      <c r="AB13" s="3"/>
      <c r="AC13" s="3"/>
      <c r="AD13" s="2"/>
      <c r="AE13" s="2"/>
      <c r="AF13" s="2"/>
      <c r="AG13" s="2"/>
      <c r="AH13" s="2"/>
      <c r="AI13" s="2"/>
      <c r="AJ13" s="2"/>
      <c r="AK13" s="2"/>
    </row>
    <row r="14">
      <c r="A14" s="2"/>
      <c r="B14" s="2"/>
      <c r="C14" s="7"/>
      <c r="D14" s="7"/>
      <c r="E14" s="7"/>
      <c r="F14" s="9" t="s">
        <v>22</v>
      </c>
      <c r="I14" s="9" t="s">
        <v>7</v>
      </c>
      <c r="K14" s="9" t="s">
        <v>8</v>
      </c>
      <c r="N14" s="9" t="s">
        <v>9</v>
      </c>
      <c r="P14" s="9">
        <v>800.0</v>
      </c>
      <c r="R14" s="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2"/>
      <c r="AE14" s="2"/>
      <c r="AF14" s="2"/>
      <c r="AG14" s="2"/>
      <c r="AH14" s="2"/>
      <c r="AI14" s="2"/>
      <c r="AJ14" s="2"/>
      <c r="AK14" s="2"/>
    </row>
    <row r="15">
      <c r="A15" s="1" t="s">
        <v>10</v>
      </c>
      <c r="C15" s="2"/>
      <c r="D15" s="2"/>
      <c r="E15" s="2"/>
      <c r="F15" s="9" t="s">
        <v>11</v>
      </c>
      <c r="I15" s="9" t="s">
        <v>23</v>
      </c>
      <c r="K15" s="9" t="s">
        <v>12</v>
      </c>
      <c r="N15" s="9" t="s">
        <v>12</v>
      </c>
      <c r="P15" s="9" t="s">
        <v>24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2"/>
      <c r="AD15" s="2"/>
      <c r="AE15" s="2"/>
      <c r="AF15" s="2"/>
      <c r="AG15" s="2"/>
      <c r="AH15" s="2"/>
      <c r="AI15" s="2"/>
      <c r="AJ15" s="2"/>
    </row>
    <row r="16">
      <c r="A16" s="13">
        <v>1.0</v>
      </c>
      <c r="B16" s="13">
        <v>52.0</v>
      </c>
      <c r="C16" s="5" t="s">
        <v>25</v>
      </c>
      <c r="D16" s="5" t="s">
        <v>26</v>
      </c>
      <c r="E16" s="5" t="s">
        <v>27</v>
      </c>
      <c r="F16" s="14">
        <v>13.27</v>
      </c>
      <c r="G16" s="14" t="s">
        <v>28</v>
      </c>
      <c r="H16" s="15">
        <v>454.0</v>
      </c>
      <c r="I16" s="14">
        <v>4.98</v>
      </c>
      <c r="J16" s="16">
        <v>207.0</v>
      </c>
      <c r="K16" s="14">
        <v>3.99</v>
      </c>
      <c r="L16" s="14" t="s">
        <v>18</v>
      </c>
      <c r="M16" s="15">
        <v>306.0</v>
      </c>
      <c r="N16" s="14">
        <v>1.35</v>
      </c>
      <c r="O16" s="15">
        <v>460.0</v>
      </c>
      <c r="P16" s="14" t="s">
        <v>29</v>
      </c>
      <c r="Q16" s="16">
        <v>563.0</v>
      </c>
      <c r="R16" s="17">
        <f t="shared" ref="R16:R26" si="1">SUM(H16+J16+M16+O16+Q16)</f>
        <v>1990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2"/>
      <c r="AF16" s="2"/>
      <c r="AG16" s="2"/>
      <c r="AH16" s="2"/>
      <c r="AI16" s="2"/>
      <c r="AJ16" s="2"/>
    </row>
    <row r="17">
      <c r="A17" s="13">
        <v>2.0</v>
      </c>
      <c r="B17" s="13">
        <v>66.0</v>
      </c>
      <c r="C17" s="5" t="s">
        <v>30</v>
      </c>
      <c r="D17" s="5" t="s">
        <v>31</v>
      </c>
      <c r="E17" s="5" t="s">
        <v>32</v>
      </c>
      <c r="F17" s="22">
        <v>14.9</v>
      </c>
      <c r="G17" s="14" t="s">
        <v>17</v>
      </c>
      <c r="H17" s="15">
        <v>334.0</v>
      </c>
      <c r="I17" s="22">
        <v>6.3</v>
      </c>
      <c r="J17" s="16">
        <v>290.0</v>
      </c>
      <c r="K17" s="14">
        <v>3.38</v>
      </c>
      <c r="L17" s="14" t="s">
        <v>18</v>
      </c>
      <c r="M17" s="15">
        <v>176.0</v>
      </c>
      <c r="N17" s="22">
        <v>1.3</v>
      </c>
      <c r="O17" s="15">
        <v>409.0</v>
      </c>
      <c r="P17" s="14" t="s">
        <v>33</v>
      </c>
      <c r="Q17" s="16">
        <v>505.0</v>
      </c>
      <c r="R17" s="17">
        <f t="shared" si="1"/>
        <v>1714</v>
      </c>
      <c r="S17" s="21"/>
      <c r="T17" s="21"/>
      <c r="U17" s="3"/>
      <c r="V17" s="3"/>
      <c r="W17" s="3"/>
      <c r="X17" s="3"/>
      <c r="Y17" s="3"/>
      <c r="Z17" s="3"/>
      <c r="AA17" s="3"/>
      <c r="AB17" s="3"/>
      <c r="AC17" s="3"/>
      <c r="AD17" s="2"/>
      <c r="AE17" s="2"/>
      <c r="AF17" s="2"/>
      <c r="AG17" s="2"/>
      <c r="AH17" s="2"/>
      <c r="AI17" s="2"/>
      <c r="AJ17" s="2"/>
    </row>
    <row r="18">
      <c r="A18" s="13">
        <v>3.0</v>
      </c>
      <c r="B18" s="13">
        <v>113.0</v>
      </c>
      <c r="C18" s="5" t="s">
        <v>34</v>
      </c>
      <c r="D18" s="5" t="s">
        <v>35</v>
      </c>
      <c r="E18" s="5" t="s">
        <v>32</v>
      </c>
      <c r="F18" s="14">
        <v>15.03</v>
      </c>
      <c r="G18" s="14" t="s">
        <v>28</v>
      </c>
      <c r="H18" s="15">
        <v>320.0</v>
      </c>
      <c r="I18" s="22">
        <v>5.8</v>
      </c>
      <c r="J18" s="16">
        <v>259.0</v>
      </c>
      <c r="K18" s="14">
        <v>3.89</v>
      </c>
      <c r="L18" s="14" t="s">
        <v>18</v>
      </c>
      <c r="M18" s="15">
        <v>283.0</v>
      </c>
      <c r="N18" s="22">
        <v>1.3</v>
      </c>
      <c r="O18" s="15">
        <v>409.0</v>
      </c>
      <c r="P18" s="14" t="s">
        <v>36</v>
      </c>
      <c r="Q18" s="16">
        <v>409.0</v>
      </c>
      <c r="R18" s="17">
        <f t="shared" si="1"/>
        <v>1680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2"/>
      <c r="AE18" s="2"/>
      <c r="AF18" s="2"/>
      <c r="AG18" s="2"/>
      <c r="AH18" s="2"/>
      <c r="AI18" s="2"/>
      <c r="AJ18" s="2"/>
    </row>
    <row r="19">
      <c r="A19" s="13">
        <v>4.0</v>
      </c>
      <c r="B19" s="13">
        <v>142.0</v>
      </c>
      <c r="C19" s="5" t="s">
        <v>37</v>
      </c>
      <c r="D19" s="5" t="s">
        <v>38</v>
      </c>
      <c r="E19" s="5" t="s">
        <v>39</v>
      </c>
      <c r="F19" s="14">
        <v>12.74</v>
      </c>
      <c r="G19" s="14" t="s">
        <v>17</v>
      </c>
      <c r="H19" s="15">
        <v>499.0</v>
      </c>
      <c r="I19" s="14">
        <v>6.05</v>
      </c>
      <c r="J19" s="16">
        <v>274.0</v>
      </c>
      <c r="K19" s="14">
        <v>3.72</v>
      </c>
      <c r="L19" s="14" t="s">
        <v>18</v>
      </c>
      <c r="M19" s="15">
        <v>246.0</v>
      </c>
      <c r="N19" s="14">
        <v>1.09</v>
      </c>
      <c r="O19" s="15">
        <v>214.0</v>
      </c>
      <c r="P19" s="14" t="s">
        <v>40</v>
      </c>
      <c r="Q19" s="16">
        <v>447.0</v>
      </c>
      <c r="R19" s="17">
        <f t="shared" si="1"/>
        <v>1680</v>
      </c>
      <c r="S19" s="21"/>
      <c r="T19" s="21"/>
      <c r="U19" s="3"/>
      <c r="V19" s="3"/>
      <c r="W19" s="3"/>
      <c r="X19" s="3"/>
      <c r="Y19" s="3"/>
      <c r="Z19" s="3"/>
      <c r="AA19" s="3"/>
      <c r="AB19" s="3"/>
      <c r="AC19" s="3"/>
      <c r="AD19" s="2"/>
      <c r="AE19" s="2"/>
      <c r="AF19" s="2"/>
      <c r="AG19" s="2"/>
      <c r="AH19" s="2"/>
      <c r="AI19" s="2"/>
      <c r="AJ19" s="2"/>
    </row>
    <row r="20">
      <c r="A20" s="13">
        <v>5.0</v>
      </c>
      <c r="B20" s="13">
        <v>16.0</v>
      </c>
      <c r="C20" s="5" t="s">
        <v>41</v>
      </c>
      <c r="D20" s="5" t="s">
        <v>42</v>
      </c>
      <c r="E20" s="5" t="s">
        <v>43</v>
      </c>
      <c r="F20" s="14">
        <v>13.63</v>
      </c>
      <c r="G20" s="14" t="s">
        <v>28</v>
      </c>
      <c r="H20" s="15">
        <v>422.0</v>
      </c>
      <c r="I20" s="14">
        <v>5.03</v>
      </c>
      <c r="J20" s="16">
        <v>210.0</v>
      </c>
      <c r="K20" s="14">
        <v>3.46</v>
      </c>
      <c r="L20" s="14" t="s">
        <v>18</v>
      </c>
      <c r="M20" s="15">
        <v>192.0</v>
      </c>
      <c r="N20" s="14">
        <v>1.21</v>
      </c>
      <c r="O20" s="15">
        <v>321.0</v>
      </c>
      <c r="P20" s="14" t="s">
        <v>44</v>
      </c>
      <c r="Q20" s="16">
        <v>498.0</v>
      </c>
      <c r="R20" s="17">
        <f t="shared" si="1"/>
        <v>1643</v>
      </c>
      <c r="S20" s="21"/>
      <c r="T20" s="21"/>
      <c r="U20" s="3"/>
      <c r="V20" s="3"/>
      <c r="W20" s="3"/>
      <c r="X20" s="3"/>
      <c r="Y20" s="3"/>
      <c r="Z20" s="3"/>
      <c r="AA20" s="3"/>
      <c r="AB20" s="3"/>
      <c r="AC20" s="3"/>
      <c r="AD20" s="2"/>
      <c r="AE20" s="2"/>
      <c r="AF20" s="2"/>
      <c r="AG20" s="2"/>
      <c r="AH20" s="2"/>
      <c r="AI20" s="2"/>
      <c r="AJ20" s="2"/>
    </row>
    <row r="21">
      <c r="A21" s="13">
        <v>6.0</v>
      </c>
      <c r="B21" s="13">
        <v>167.0</v>
      </c>
      <c r="C21" s="5" t="s">
        <v>45</v>
      </c>
      <c r="D21" s="5" t="s">
        <v>46</v>
      </c>
      <c r="E21" s="5" t="s">
        <v>47</v>
      </c>
      <c r="F21" s="14">
        <v>15.25</v>
      </c>
      <c r="G21" s="14" t="s">
        <v>28</v>
      </c>
      <c r="H21" s="15">
        <v>307.0</v>
      </c>
      <c r="I21" s="14">
        <v>6.73</v>
      </c>
      <c r="J21" s="16">
        <v>318.0</v>
      </c>
      <c r="K21" s="14">
        <v>3.58</v>
      </c>
      <c r="L21" s="14" t="s">
        <v>18</v>
      </c>
      <c r="M21" s="15">
        <v>216.0</v>
      </c>
      <c r="N21" s="14">
        <v>1.24</v>
      </c>
      <c r="O21" s="15">
        <v>350.0</v>
      </c>
      <c r="P21" s="14" t="s">
        <v>48</v>
      </c>
      <c r="Q21" s="16">
        <v>396.0</v>
      </c>
      <c r="R21" s="17">
        <f t="shared" si="1"/>
        <v>1587</v>
      </c>
      <c r="S21" s="21"/>
      <c r="T21" s="21"/>
      <c r="U21" s="3"/>
      <c r="V21" s="3"/>
      <c r="W21" s="3"/>
      <c r="X21" s="3"/>
      <c r="Y21" s="3"/>
      <c r="Z21" s="3"/>
      <c r="AA21" s="3"/>
      <c r="AB21" s="3"/>
      <c r="AC21" s="3"/>
      <c r="AD21" s="2"/>
      <c r="AE21" s="2"/>
      <c r="AF21" s="2"/>
      <c r="AG21" s="2"/>
      <c r="AH21" s="2"/>
      <c r="AI21" s="2"/>
      <c r="AJ21" s="2"/>
    </row>
    <row r="22">
      <c r="A22" s="13">
        <v>7.0</v>
      </c>
      <c r="B22" s="13">
        <v>154.0</v>
      </c>
      <c r="C22" s="5" t="s">
        <v>49</v>
      </c>
      <c r="D22" s="5" t="s">
        <v>50</v>
      </c>
      <c r="E22" s="5" t="s">
        <v>51</v>
      </c>
      <c r="F22" s="22">
        <v>14.1</v>
      </c>
      <c r="G22" s="14" t="s">
        <v>17</v>
      </c>
      <c r="H22" s="15">
        <v>391.0</v>
      </c>
      <c r="I22" s="14">
        <v>6.31</v>
      </c>
      <c r="J22" s="16">
        <v>291.0</v>
      </c>
      <c r="K22" s="14">
        <v>3.62</v>
      </c>
      <c r="L22" s="14" t="s">
        <v>18</v>
      </c>
      <c r="M22" s="15">
        <v>225.0</v>
      </c>
      <c r="N22" s="14">
        <v>1.21</v>
      </c>
      <c r="O22" s="15">
        <v>321.0</v>
      </c>
      <c r="P22" s="14" t="s">
        <v>52</v>
      </c>
      <c r="Q22" s="16">
        <v>257.0</v>
      </c>
      <c r="R22" s="17">
        <f t="shared" si="1"/>
        <v>1485</v>
      </c>
      <c r="S22" s="21"/>
      <c r="T22" s="21"/>
      <c r="U22" s="3"/>
      <c r="V22" s="3"/>
      <c r="W22" s="3"/>
      <c r="X22" s="3"/>
      <c r="Y22" s="3"/>
      <c r="Z22" s="3"/>
      <c r="AA22" s="3"/>
      <c r="AB22" s="3"/>
      <c r="AC22" s="3"/>
      <c r="AD22" s="2"/>
      <c r="AE22" s="2"/>
      <c r="AF22" s="2"/>
      <c r="AG22" s="2"/>
      <c r="AH22" s="2"/>
      <c r="AI22" s="2"/>
      <c r="AJ22" s="2"/>
    </row>
    <row r="23">
      <c r="A23" s="13">
        <v>8.0</v>
      </c>
      <c r="B23" s="23">
        <v>14.0</v>
      </c>
      <c r="C23" s="24" t="s">
        <v>53</v>
      </c>
      <c r="D23" s="24" t="s">
        <v>54</v>
      </c>
      <c r="E23" s="5" t="s">
        <v>55</v>
      </c>
      <c r="F23" s="14">
        <v>13.46</v>
      </c>
      <c r="G23" s="14" t="s">
        <v>28</v>
      </c>
      <c r="H23" s="15">
        <v>438.0</v>
      </c>
      <c r="I23" s="14">
        <v>4.48</v>
      </c>
      <c r="J23" s="16">
        <v>176.0</v>
      </c>
      <c r="K23" s="14">
        <v>3.18</v>
      </c>
      <c r="L23" s="14" t="s">
        <v>18</v>
      </c>
      <c r="M23" s="15">
        <v>139.0</v>
      </c>
      <c r="N23" s="14">
        <v>1.15</v>
      </c>
      <c r="O23" s="15">
        <v>266.0</v>
      </c>
      <c r="P23" s="14" t="s">
        <v>56</v>
      </c>
      <c r="Q23" s="16">
        <v>395.0</v>
      </c>
      <c r="R23" s="17">
        <f t="shared" si="1"/>
        <v>1414</v>
      </c>
      <c r="S23" s="21"/>
      <c r="T23" s="21"/>
      <c r="U23" s="3"/>
      <c r="V23" s="3"/>
      <c r="W23" s="3"/>
      <c r="X23" s="3"/>
      <c r="Y23" s="3"/>
      <c r="Z23" s="3"/>
      <c r="AA23" s="3"/>
      <c r="AB23" s="3"/>
      <c r="AC23" s="3"/>
      <c r="AD23" s="2"/>
      <c r="AE23" s="2"/>
      <c r="AF23" s="2"/>
      <c r="AG23" s="2"/>
      <c r="AH23" s="2"/>
      <c r="AI23" s="2"/>
      <c r="AJ23" s="2"/>
    </row>
    <row r="24">
      <c r="A24" s="13">
        <v>9.0</v>
      </c>
      <c r="B24" s="13">
        <v>176.0</v>
      </c>
      <c r="C24" s="5" t="s">
        <v>57</v>
      </c>
      <c r="D24" s="5" t="s">
        <v>58</v>
      </c>
      <c r="E24" s="5" t="s">
        <v>59</v>
      </c>
      <c r="F24" s="14">
        <v>15.28</v>
      </c>
      <c r="G24" s="14" t="s">
        <v>17</v>
      </c>
      <c r="H24" s="15">
        <v>307.0</v>
      </c>
      <c r="I24" s="14">
        <v>3.87</v>
      </c>
      <c r="J24" s="16">
        <v>138.0</v>
      </c>
      <c r="K24" s="14">
        <v>3.62</v>
      </c>
      <c r="L24" s="14" t="s">
        <v>18</v>
      </c>
      <c r="M24" s="15">
        <v>225.0</v>
      </c>
      <c r="N24" s="14">
        <v>1.15</v>
      </c>
      <c r="O24" s="15">
        <v>266.0</v>
      </c>
      <c r="P24" s="14" t="s">
        <v>60</v>
      </c>
      <c r="Q24" s="16">
        <v>468.0</v>
      </c>
      <c r="R24" s="17">
        <f t="shared" si="1"/>
        <v>1404</v>
      </c>
      <c r="S24" s="21"/>
      <c r="T24" s="21"/>
      <c r="U24" s="3"/>
      <c r="V24" s="3"/>
      <c r="W24" s="3"/>
      <c r="X24" s="3"/>
      <c r="Y24" s="3"/>
      <c r="Z24" s="3"/>
      <c r="AA24" s="3"/>
      <c r="AB24" s="3"/>
      <c r="AC24" s="3"/>
      <c r="AD24" s="2"/>
      <c r="AE24" s="2"/>
      <c r="AF24" s="2"/>
      <c r="AG24" s="2"/>
      <c r="AH24" s="2"/>
      <c r="AI24" s="2"/>
      <c r="AJ24" s="2"/>
    </row>
    <row r="25">
      <c r="A25" s="13">
        <v>10.0</v>
      </c>
      <c r="B25" s="13">
        <v>31.0</v>
      </c>
      <c r="C25" s="5" t="s">
        <v>61</v>
      </c>
      <c r="D25" s="5" t="s">
        <v>62</v>
      </c>
      <c r="E25" s="5" t="s">
        <v>63</v>
      </c>
      <c r="F25" s="14">
        <v>15.42</v>
      </c>
      <c r="G25" s="14" t="s">
        <v>28</v>
      </c>
      <c r="H25" s="15">
        <v>294.0</v>
      </c>
      <c r="I25" s="14">
        <v>4.37</v>
      </c>
      <c r="J25" s="16">
        <v>169.0</v>
      </c>
      <c r="K25" s="14">
        <v>3.02</v>
      </c>
      <c r="L25" s="14" t="s">
        <v>18</v>
      </c>
      <c r="M25" s="15">
        <v>110.0</v>
      </c>
      <c r="N25" s="14">
        <v>1.09</v>
      </c>
      <c r="O25" s="15">
        <v>214.0</v>
      </c>
      <c r="P25" s="14" t="s">
        <v>64</v>
      </c>
      <c r="Q25" s="16">
        <v>481.0</v>
      </c>
      <c r="R25" s="17">
        <f t="shared" si="1"/>
        <v>1268</v>
      </c>
      <c r="S25" s="21"/>
      <c r="T25" s="21"/>
      <c r="U25" s="3"/>
      <c r="V25" s="3"/>
      <c r="W25" s="3"/>
      <c r="X25" s="3"/>
      <c r="Y25" s="3"/>
      <c r="Z25" s="3"/>
      <c r="AA25" s="3"/>
      <c r="AB25" s="3"/>
      <c r="AC25" s="3"/>
      <c r="AD25" s="2"/>
      <c r="AE25" s="2"/>
      <c r="AF25" s="2"/>
      <c r="AG25" s="2"/>
      <c r="AH25" s="2"/>
      <c r="AI25" s="2"/>
      <c r="AJ25" s="2"/>
    </row>
    <row r="26">
      <c r="A26" s="13">
        <v>11.0</v>
      </c>
      <c r="B26" s="13">
        <v>141.0</v>
      </c>
      <c r="C26" s="5" t="s">
        <v>65</v>
      </c>
      <c r="D26" s="5" t="s">
        <v>66</v>
      </c>
      <c r="E26" s="5" t="s">
        <v>32</v>
      </c>
      <c r="F26" s="22">
        <v>21.1</v>
      </c>
      <c r="G26" s="14" t="s">
        <v>17</v>
      </c>
      <c r="H26" s="15">
        <v>21.0</v>
      </c>
      <c r="I26" s="14">
        <v>5.23</v>
      </c>
      <c r="J26" s="16">
        <v>223.0</v>
      </c>
      <c r="K26" s="14">
        <v>3.58</v>
      </c>
      <c r="L26" s="14" t="s">
        <v>18</v>
      </c>
      <c r="M26" s="15">
        <v>216.0</v>
      </c>
      <c r="N26" s="14">
        <v>1.09</v>
      </c>
      <c r="O26" s="15">
        <v>214.0</v>
      </c>
      <c r="P26" s="14" t="s">
        <v>67</v>
      </c>
      <c r="Q26" s="16">
        <v>162.0</v>
      </c>
      <c r="R26" s="17">
        <f t="shared" si="1"/>
        <v>836</v>
      </c>
      <c r="S26" s="21"/>
      <c r="T26" s="21"/>
      <c r="U26" s="3"/>
      <c r="V26" s="3"/>
      <c r="W26" s="3"/>
      <c r="X26" s="3"/>
      <c r="Y26" s="3"/>
      <c r="Z26" s="3"/>
      <c r="AA26" s="3"/>
      <c r="AB26" s="3"/>
      <c r="AC26" s="3"/>
      <c r="AD26" s="2"/>
      <c r="AE26" s="2"/>
      <c r="AF26" s="2"/>
      <c r="AG26" s="2"/>
      <c r="AH26" s="2"/>
      <c r="AI26" s="2"/>
      <c r="AJ26" s="2"/>
    </row>
    <row r="27">
      <c r="A27" s="2"/>
      <c r="B27" s="2"/>
      <c r="C27" s="2"/>
      <c r="D27" s="2"/>
      <c r="E27" s="2"/>
      <c r="F27" s="20"/>
      <c r="G27" s="20"/>
      <c r="H27" s="20"/>
      <c r="I27" s="14" t="s">
        <v>68</v>
      </c>
      <c r="K27" s="25"/>
      <c r="L27" s="3"/>
      <c r="M27" s="3"/>
      <c r="N27" s="25"/>
      <c r="O27" s="3"/>
      <c r="P27" s="25"/>
      <c r="Q27" s="3"/>
      <c r="R27" s="25"/>
      <c r="S27" s="21"/>
      <c r="T27" s="21"/>
      <c r="U27" s="21"/>
      <c r="V27" s="3"/>
      <c r="W27" s="3"/>
      <c r="X27" s="3"/>
      <c r="Y27" s="3"/>
      <c r="Z27" s="3"/>
      <c r="AA27" s="3"/>
      <c r="AB27" s="3"/>
      <c r="AC27" s="3"/>
      <c r="AD27" s="3"/>
      <c r="AE27" s="2"/>
      <c r="AF27" s="2"/>
      <c r="AG27" s="2"/>
      <c r="AH27" s="2"/>
      <c r="AI27" s="2"/>
      <c r="AJ27" s="2"/>
      <c r="AK27" s="2"/>
    </row>
    <row r="28">
      <c r="A28" s="2"/>
      <c r="B28" s="2"/>
      <c r="C28" s="2"/>
      <c r="D28" s="2"/>
      <c r="E28" s="2"/>
      <c r="F28" s="3"/>
      <c r="G28" s="3"/>
      <c r="H28" s="3"/>
      <c r="I28" s="4"/>
      <c r="J28" s="3"/>
      <c r="K28" s="4"/>
      <c r="L28" s="3"/>
      <c r="M28" s="4"/>
      <c r="N28" s="3"/>
      <c r="O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>
      <c r="A29" s="2"/>
      <c r="B29" s="2"/>
      <c r="C29" s="6" t="s">
        <v>69</v>
      </c>
      <c r="D29" s="6" t="s">
        <v>70</v>
      </c>
      <c r="E29" s="2"/>
      <c r="F29" s="3"/>
      <c r="G29" s="3"/>
      <c r="H29" s="3"/>
      <c r="I29" s="4"/>
      <c r="J29" s="3"/>
      <c r="K29" s="4"/>
      <c r="L29" s="3"/>
      <c r="M29" s="4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>
      <c r="A30" s="2"/>
      <c r="B30" s="2"/>
      <c r="C30" s="2"/>
      <c r="D30" s="2"/>
      <c r="E30" s="2"/>
      <c r="F30" s="9" t="s">
        <v>71</v>
      </c>
      <c r="I30" s="9" t="s">
        <v>7</v>
      </c>
      <c r="K30" s="9" t="s">
        <v>8</v>
      </c>
      <c r="M30" s="10"/>
      <c r="N30" s="9" t="s">
        <v>9</v>
      </c>
      <c r="P30" s="9">
        <v>800.0</v>
      </c>
      <c r="R30" s="3"/>
      <c r="S30" s="3"/>
      <c r="T30" s="3"/>
      <c r="U30" s="3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1"/>
    </row>
    <row r="31">
      <c r="A31" s="1" t="s">
        <v>10</v>
      </c>
      <c r="C31" s="2"/>
      <c r="D31" s="2"/>
      <c r="E31" s="2"/>
      <c r="F31" s="9" t="s">
        <v>11</v>
      </c>
      <c r="I31" s="9" t="s">
        <v>23</v>
      </c>
      <c r="K31" s="9" t="s">
        <v>12</v>
      </c>
      <c r="M31" s="10"/>
      <c r="N31" s="9" t="s">
        <v>12</v>
      </c>
      <c r="P31" s="9" t="s">
        <v>24</v>
      </c>
      <c r="R31" s="3"/>
      <c r="S31" s="3"/>
      <c r="T31" s="3"/>
      <c r="U31" s="3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11"/>
    </row>
    <row r="32">
      <c r="A32" s="13">
        <v>1.0</v>
      </c>
      <c r="B32" s="13">
        <v>397.0</v>
      </c>
      <c r="C32" s="5" t="s">
        <v>72</v>
      </c>
      <c r="D32" s="5" t="s">
        <v>73</v>
      </c>
      <c r="E32" s="5" t="s">
        <v>55</v>
      </c>
      <c r="F32" s="14">
        <v>12.08</v>
      </c>
      <c r="G32" s="14" t="s">
        <v>74</v>
      </c>
      <c r="H32" s="15">
        <v>698.0</v>
      </c>
      <c r="I32" s="14">
        <v>9.34</v>
      </c>
      <c r="J32" s="16">
        <v>446.0</v>
      </c>
      <c r="K32" s="14">
        <v>5.53</v>
      </c>
      <c r="L32" s="14" t="s">
        <v>75</v>
      </c>
      <c r="M32" s="15">
        <v>487.0</v>
      </c>
      <c r="N32" s="14">
        <v>1.64</v>
      </c>
      <c r="O32" s="15">
        <v>496.0</v>
      </c>
      <c r="P32" s="14" t="s">
        <v>76</v>
      </c>
      <c r="Q32" s="16">
        <v>493.0</v>
      </c>
      <c r="R32" s="17">
        <f t="shared" ref="R32:R36" si="2">SUM(H32+J32+M32+O32+Q32)</f>
        <v>2620</v>
      </c>
      <c r="S32" s="3"/>
      <c r="T32" s="14"/>
      <c r="U32" s="3"/>
      <c r="V32" s="3"/>
      <c r="W32" s="3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11"/>
    </row>
    <row r="33">
      <c r="A33" s="13">
        <v>2.0</v>
      </c>
      <c r="B33" s="13">
        <v>407.0</v>
      </c>
      <c r="C33" s="5" t="s">
        <v>77</v>
      </c>
      <c r="D33" s="5" t="s">
        <v>78</v>
      </c>
      <c r="E33" s="5" t="s">
        <v>79</v>
      </c>
      <c r="F33" s="14">
        <v>13.36</v>
      </c>
      <c r="G33" s="14" t="s">
        <v>74</v>
      </c>
      <c r="H33" s="15">
        <v>567.0</v>
      </c>
      <c r="I33" s="14">
        <v>10.86</v>
      </c>
      <c r="J33" s="16">
        <v>537.0</v>
      </c>
      <c r="K33" s="14">
        <v>5.19</v>
      </c>
      <c r="L33" s="14" t="s">
        <v>80</v>
      </c>
      <c r="M33" s="15">
        <v>419.0</v>
      </c>
      <c r="N33" s="14">
        <v>1.46</v>
      </c>
      <c r="O33" s="15">
        <v>360.0</v>
      </c>
      <c r="P33" s="14" t="s">
        <v>81</v>
      </c>
      <c r="Q33" s="16">
        <v>420.0</v>
      </c>
      <c r="R33" s="17">
        <f t="shared" si="2"/>
        <v>2303</v>
      </c>
      <c r="S33" s="3"/>
      <c r="T33" s="3"/>
      <c r="U33" s="3"/>
      <c r="V33" s="3"/>
      <c r="W33" s="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1"/>
    </row>
    <row r="34">
      <c r="A34" s="13">
        <v>3.0</v>
      </c>
      <c r="B34" s="13">
        <v>412.0</v>
      </c>
      <c r="C34" s="5" t="s">
        <v>82</v>
      </c>
      <c r="D34" s="5" t="s">
        <v>31</v>
      </c>
      <c r="E34" s="5" t="s">
        <v>32</v>
      </c>
      <c r="F34" s="14">
        <v>13.74</v>
      </c>
      <c r="G34" s="14" t="s">
        <v>74</v>
      </c>
      <c r="H34" s="15">
        <v>530.0</v>
      </c>
      <c r="I34" s="14">
        <v>10.27</v>
      </c>
      <c r="J34" s="16">
        <v>502.0</v>
      </c>
      <c r="K34" s="14">
        <v>5.08</v>
      </c>
      <c r="L34" s="14" t="s">
        <v>83</v>
      </c>
      <c r="M34" s="15">
        <v>398.0</v>
      </c>
      <c r="N34" s="14">
        <v>1.43</v>
      </c>
      <c r="O34" s="15">
        <v>338.0</v>
      </c>
      <c r="P34" s="14" t="s">
        <v>84</v>
      </c>
      <c r="Q34" s="16">
        <v>349.0</v>
      </c>
      <c r="R34" s="17">
        <f t="shared" si="2"/>
        <v>2117</v>
      </c>
      <c r="S34" s="3"/>
      <c r="T34" s="3"/>
      <c r="U34" s="3"/>
      <c r="V34" s="3"/>
      <c r="W34" s="3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1"/>
    </row>
    <row r="35">
      <c r="A35" s="13">
        <v>4.0</v>
      </c>
      <c r="B35" s="13">
        <v>401.0</v>
      </c>
      <c r="C35" s="5" t="s">
        <v>85</v>
      </c>
      <c r="D35" s="5" t="s">
        <v>86</v>
      </c>
      <c r="E35" s="5" t="s">
        <v>87</v>
      </c>
      <c r="F35" s="14">
        <v>13.78</v>
      </c>
      <c r="G35" s="14" t="s">
        <v>74</v>
      </c>
      <c r="H35" s="15">
        <v>526.0</v>
      </c>
      <c r="I35" s="14">
        <v>6.41</v>
      </c>
      <c r="J35" s="16">
        <v>273.0</v>
      </c>
      <c r="K35" s="14">
        <v>5.02</v>
      </c>
      <c r="L35" s="14" t="s">
        <v>88</v>
      </c>
      <c r="M35" s="15">
        <v>386.0</v>
      </c>
      <c r="N35" s="14">
        <v>1.43</v>
      </c>
      <c r="O35" s="15">
        <v>339.0</v>
      </c>
      <c r="P35" s="14" t="s">
        <v>89</v>
      </c>
      <c r="Q35" s="16">
        <v>251.0</v>
      </c>
      <c r="R35" s="17">
        <f t="shared" si="2"/>
        <v>1775</v>
      </c>
      <c r="S35" s="3"/>
      <c r="T35" s="3"/>
      <c r="U35" s="3"/>
      <c r="V35" s="3"/>
      <c r="W35" s="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11"/>
    </row>
    <row r="36">
      <c r="A36" s="13">
        <v>5.0</v>
      </c>
      <c r="B36" s="13">
        <v>396.0</v>
      </c>
      <c r="C36" s="5" t="s">
        <v>90</v>
      </c>
      <c r="D36" s="5" t="s">
        <v>91</v>
      </c>
      <c r="E36" s="5" t="s">
        <v>55</v>
      </c>
      <c r="F36" s="14">
        <v>15.69</v>
      </c>
      <c r="G36" s="14" t="s">
        <v>74</v>
      </c>
      <c r="H36" s="15">
        <v>360.0</v>
      </c>
      <c r="I36" s="14">
        <v>6.35</v>
      </c>
      <c r="J36" s="16">
        <v>269.0</v>
      </c>
      <c r="K36" s="14">
        <v>4.12</v>
      </c>
      <c r="L36" s="14" t="s">
        <v>92</v>
      </c>
      <c r="M36" s="15">
        <v>225.0</v>
      </c>
      <c r="N36" s="14">
        <v>1.28</v>
      </c>
      <c r="O36" s="15">
        <v>237.0</v>
      </c>
      <c r="P36" s="14" t="s">
        <v>93</v>
      </c>
      <c r="Q36" s="16">
        <v>146.0</v>
      </c>
      <c r="R36" s="17">
        <f t="shared" si="2"/>
        <v>1237</v>
      </c>
      <c r="S36" s="3"/>
      <c r="T36" s="3"/>
      <c r="U36" s="3"/>
      <c r="V36" s="3"/>
      <c r="W36" s="3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11"/>
    </row>
    <row r="37">
      <c r="A37" s="2"/>
      <c r="B37" s="3"/>
      <c r="C37" s="2"/>
      <c r="D37" s="2"/>
      <c r="E37" s="2"/>
      <c r="F37" s="3"/>
      <c r="G37" s="3"/>
      <c r="H37" s="3"/>
      <c r="I37" s="4"/>
      <c r="J37" s="14" t="s">
        <v>94</v>
      </c>
      <c r="K37" s="4"/>
      <c r="L37" s="3"/>
      <c r="M37" s="4"/>
      <c r="N37" s="3"/>
      <c r="O37" s="4"/>
      <c r="P37" s="4"/>
      <c r="Q37" s="4"/>
      <c r="R37" s="3"/>
      <c r="S37" s="3"/>
      <c r="T37" s="21"/>
      <c r="U37" s="3"/>
      <c r="V37" s="3"/>
      <c r="W37" s="3"/>
      <c r="X37" s="3"/>
      <c r="Y37" s="3"/>
      <c r="Z37" s="3"/>
      <c r="AA37" s="3"/>
      <c r="AB37" s="3"/>
      <c r="AC37" s="3"/>
      <c r="AD37" s="2"/>
      <c r="AE37" s="2"/>
      <c r="AF37" s="2"/>
      <c r="AG37" s="2"/>
      <c r="AH37" s="2"/>
      <c r="AI37" s="2"/>
      <c r="AJ37" s="2"/>
      <c r="AK37" s="2"/>
    </row>
    <row r="38">
      <c r="A38" s="2"/>
      <c r="B38" s="2"/>
      <c r="C38" s="2"/>
      <c r="D38" s="2"/>
      <c r="E38" s="2"/>
      <c r="F38" s="3"/>
      <c r="G38" s="3"/>
      <c r="H38" s="3"/>
      <c r="I38" s="4"/>
      <c r="J38" s="3"/>
      <c r="K38" s="4"/>
      <c r="L38" s="3"/>
      <c r="M38" s="3"/>
      <c r="N38" s="4"/>
      <c r="O38" s="3"/>
      <c r="P38" s="4"/>
      <c r="Q38" s="4"/>
      <c r="R38" s="4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2"/>
      <c r="AF38" s="2"/>
      <c r="AG38" s="2"/>
      <c r="AH38" s="2"/>
      <c r="AI38" s="2"/>
      <c r="AJ38" s="2"/>
      <c r="AK38" s="2"/>
    </row>
    <row r="39">
      <c r="A39" s="2"/>
      <c r="B39" s="2"/>
      <c r="C39" s="2"/>
      <c r="D39" s="2"/>
      <c r="E39" s="2"/>
      <c r="F39" s="3"/>
      <c r="G39" s="3"/>
      <c r="H39" s="3"/>
      <c r="I39" s="4"/>
      <c r="J39" s="3"/>
      <c r="K39" s="4"/>
      <c r="L39" s="3"/>
      <c r="M39" s="4"/>
      <c r="N39" s="3"/>
      <c r="O39" s="4"/>
      <c r="P39" s="4"/>
      <c r="Q39" s="4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2"/>
      <c r="AE39" s="2"/>
      <c r="AF39" s="2"/>
      <c r="AG39" s="2"/>
      <c r="AH39" s="2"/>
      <c r="AI39" s="2"/>
      <c r="AJ39" s="2"/>
      <c r="AK39" s="2"/>
    </row>
    <row r="40">
      <c r="A40" s="2"/>
      <c r="B40" s="7"/>
      <c r="C40" s="6" t="s">
        <v>95</v>
      </c>
      <c r="D40" s="6" t="s">
        <v>70</v>
      </c>
      <c r="E40" s="7"/>
      <c r="F40" s="10"/>
      <c r="G40" s="10"/>
      <c r="H40" s="10"/>
      <c r="I40" s="4"/>
      <c r="J40" s="10"/>
      <c r="K40" s="4"/>
      <c r="L40" s="10"/>
      <c r="M40" s="4"/>
      <c r="N40" s="10"/>
      <c r="O40" s="4"/>
      <c r="P40" s="4"/>
      <c r="Q40" s="4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2"/>
      <c r="AE40" s="2"/>
      <c r="AF40" s="2"/>
      <c r="AG40" s="2"/>
      <c r="AH40" s="2"/>
      <c r="AI40" s="2"/>
      <c r="AJ40" s="2"/>
      <c r="AK40" s="2"/>
    </row>
    <row r="41">
      <c r="A41" s="2"/>
      <c r="B41" s="2"/>
      <c r="C41" s="7"/>
      <c r="D41" s="7"/>
      <c r="E41" s="7"/>
      <c r="F41" s="9" t="s">
        <v>6</v>
      </c>
      <c r="I41" s="9" t="s">
        <v>7</v>
      </c>
      <c r="K41" s="9" t="s">
        <v>8</v>
      </c>
      <c r="M41" s="10"/>
      <c r="N41" s="9" t="s">
        <v>9</v>
      </c>
      <c r="P41" s="9">
        <v>800.0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2"/>
      <c r="AE41" s="2"/>
      <c r="AF41" s="2"/>
      <c r="AG41" s="2"/>
      <c r="AH41" s="2"/>
      <c r="AI41" s="2"/>
      <c r="AJ41" s="2"/>
    </row>
    <row r="42">
      <c r="A42" s="1" t="s">
        <v>10</v>
      </c>
      <c r="C42" s="2"/>
      <c r="D42" s="2"/>
      <c r="E42" s="2"/>
      <c r="F42" s="9" t="s">
        <v>11</v>
      </c>
      <c r="I42" s="9" t="s">
        <v>23</v>
      </c>
      <c r="K42" s="9" t="s">
        <v>12</v>
      </c>
      <c r="M42" s="10"/>
      <c r="N42" s="9" t="s">
        <v>12</v>
      </c>
      <c r="P42" s="9" t="s">
        <v>24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2"/>
      <c r="AE42" s="2"/>
      <c r="AF42" s="2"/>
      <c r="AG42" s="2"/>
      <c r="AH42" s="2"/>
      <c r="AI42" s="2"/>
      <c r="AJ42" s="2"/>
    </row>
    <row r="43">
      <c r="A43" s="13">
        <v>1.0</v>
      </c>
      <c r="B43" s="13">
        <v>183.0</v>
      </c>
      <c r="C43" s="5" t="s">
        <v>96</v>
      </c>
      <c r="D43" s="5" t="s">
        <v>97</v>
      </c>
      <c r="E43" s="5" t="s">
        <v>98</v>
      </c>
      <c r="F43" s="14">
        <v>12.02</v>
      </c>
      <c r="G43" s="14" t="s">
        <v>99</v>
      </c>
      <c r="H43" s="15">
        <v>672.0</v>
      </c>
      <c r="I43" s="14">
        <v>11.98</v>
      </c>
      <c r="J43" s="16">
        <v>660.0</v>
      </c>
      <c r="K43" s="14">
        <v>4.89</v>
      </c>
      <c r="L43" s="14" t="s">
        <v>100</v>
      </c>
      <c r="M43" s="15">
        <v>530.0</v>
      </c>
      <c r="N43" s="14">
        <v>1.54</v>
      </c>
      <c r="O43" s="15">
        <v>666.0</v>
      </c>
      <c r="P43" s="14" t="s">
        <v>101</v>
      </c>
      <c r="Q43" s="16">
        <v>553.0</v>
      </c>
      <c r="R43" s="17">
        <f t="shared" ref="R43:R53" si="3">SUM(H43+J43+M43+O43+Q43)</f>
        <v>3081</v>
      </c>
      <c r="S43" s="3"/>
      <c r="T43" s="14"/>
      <c r="U43" s="3"/>
      <c r="V43" s="3"/>
      <c r="W43" s="3"/>
      <c r="X43" s="3"/>
      <c r="Y43" s="3"/>
      <c r="Z43" s="3"/>
      <c r="AA43" s="3"/>
      <c r="AB43" s="3"/>
      <c r="AC43" s="3"/>
      <c r="AD43" s="2"/>
      <c r="AE43" s="2"/>
      <c r="AF43" s="2"/>
      <c r="AG43" s="2"/>
      <c r="AH43" s="2"/>
      <c r="AI43" s="2"/>
      <c r="AJ43" s="2"/>
    </row>
    <row r="44">
      <c r="A44" s="13">
        <v>2.0</v>
      </c>
      <c r="B44" s="13">
        <v>233.0</v>
      </c>
      <c r="C44" s="5" t="s">
        <v>102</v>
      </c>
      <c r="D44" s="5" t="s">
        <v>103</v>
      </c>
      <c r="E44" s="5" t="s">
        <v>104</v>
      </c>
      <c r="F44" s="14">
        <v>12.56</v>
      </c>
      <c r="G44" s="14" t="s">
        <v>99</v>
      </c>
      <c r="H44" s="15">
        <v>613.0</v>
      </c>
      <c r="I44" s="14">
        <v>7.72</v>
      </c>
      <c r="J44" s="16">
        <v>381.0</v>
      </c>
      <c r="K44" s="22">
        <v>4.6</v>
      </c>
      <c r="L44" s="14" t="s">
        <v>105</v>
      </c>
      <c r="M44" s="15">
        <v>454.0</v>
      </c>
      <c r="N44" s="22">
        <v>1.6</v>
      </c>
      <c r="O44" s="15">
        <v>736.0</v>
      </c>
      <c r="P44" s="14" t="s">
        <v>106</v>
      </c>
      <c r="Q44" s="16">
        <v>670.0</v>
      </c>
      <c r="R44" s="17">
        <f t="shared" si="3"/>
        <v>2854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2"/>
      <c r="AE44" s="2"/>
      <c r="AF44" s="2"/>
      <c r="AG44" s="2"/>
      <c r="AH44" s="2"/>
      <c r="AI44" s="2"/>
      <c r="AJ44" s="2"/>
    </row>
    <row r="45">
      <c r="A45" s="13">
        <v>3.0</v>
      </c>
      <c r="B45" s="13">
        <v>244.0</v>
      </c>
      <c r="C45" s="5" t="s">
        <v>107</v>
      </c>
      <c r="D45" s="5" t="s">
        <v>108</v>
      </c>
      <c r="E45" s="5" t="s">
        <v>109</v>
      </c>
      <c r="F45" s="14">
        <v>12.21</v>
      </c>
      <c r="G45" s="14" t="s">
        <v>110</v>
      </c>
      <c r="H45" s="15">
        <v>651.0</v>
      </c>
      <c r="I45" s="14">
        <v>7.02</v>
      </c>
      <c r="J45" s="16">
        <v>336.0</v>
      </c>
      <c r="K45" s="14">
        <v>4.96</v>
      </c>
      <c r="L45" s="14" t="s">
        <v>111</v>
      </c>
      <c r="M45" s="15">
        <v>548.0</v>
      </c>
      <c r="N45" s="14">
        <v>1.51</v>
      </c>
      <c r="O45" s="15">
        <v>632.0</v>
      </c>
      <c r="P45" s="14" t="s">
        <v>112</v>
      </c>
      <c r="Q45" s="16">
        <v>620.0</v>
      </c>
      <c r="R45" s="17">
        <f t="shared" si="3"/>
        <v>2787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2"/>
      <c r="AE45" s="2"/>
      <c r="AF45" s="2"/>
      <c r="AG45" s="2"/>
      <c r="AH45" s="2"/>
      <c r="AI45" s="2"/>
      <c r="AJ45" s="2"/>
    </row>
    <row r="46">
      <c r="A46" s="13">
        <v>4.0</v>
      </c>
      <c r="B46" s="13">
        <v>212.0</v>
      </c>
      <c r="C46" s="5" t="s">
        <v>113</v>
      </c>
      <c r="D46" s="5" t="s">
        <v>114</v>
      </c>
      <c r="E46" s="5" t="s">
        <v>115</v>
      </c>
      <c r="F46" s="14">
        <v>13.46</v>
      </c>
      <c r="G46" s="14" t="s">
        <v>99</v>
      </c>
      <c r="H46" s="15">
        <v>524.0</v>
      </c>
      <c r="I46" s="14">
        <v>7.91</v>
      </c>
      <c r="J46" s="16">
        <v>394.0</v>
      </c>
      <c r="K46" s="14">
        <v>4.66</v>
      </c>
      <c r="L46" s="14" t="s">
        <v>83</v>
      </c>
      <c r="M46" s="15">
        <v>469.0</v>
      </c>
      <c r="N46" s="14">
        <v>1.42</v>
      </c>
      <c r="O46" s="15">
        <v>534.0</v>
      </c>
      <c r="P46" s="14" t="s">
        <v>116</v>
      </c>
      <c r="Q46" s="16">
        <v>486.0</v>
      </c>
      <c r="R46" s="17">
        <f t="shared" si="3"/>
        <v>2407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2"/>
      <c r="AE46" s="2"/>
      <c r="AF46" s="2"/>
      <c r="AG46" s="2"/>
      <c r="AH46" s="2"/>
      <c r="AI46" s="2"/>
      <c r="AJ46" s="2"/>
    </row>
    <row r="47">
      <c r="A47" s="13">
        <v>5.0</v>
      </c>
      <c r="B47" s="13">
        <v>186.0</v>
      </c>
      <c r="C47" s="5" t="s">
        <v>117</v>
      </c>
      <c r="D47" s="5" t="s">
        <v>118</v>
      </c>
      <c r="E47" s="5" t="s">
        <v>119</v>
      </c>
      <c r="F47" s="14">
        <v>14.96</v>
      </c>
      <c r="G47" s="14" t="s">
        <v>99</v>
      </c>
      <c r="H47" s="15">
        <v>399.0</v>
      </c>
      <c r="I47" s="14">
        <v>8.48</v>
      </c>
      <c r="J47" s="16">
        <v>430.0</v>
      </c>
      <c r="K47" s="14">
        <v>3.63</v>
      </c>
      <c r="L47" s="14" t="s">
        <v>120</v>
      </c>
      <c r="M47" s="15">
        <v>227.0</v>
      </c>
      <c r="N47" s="14">
        <v>1.39</v>
      </c>
      <c r="O47" s="15">
        <v>502.0</v>
      </c>
      <c r="P47" s="14" t="s">
        <v>121</v>
      </c>
      <c r="Q47" s="16">
        <v>612.0</v>
      </c>
      <c r="R47" s="17">
        <f t="shared" si="3"/>
        <v>2170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2"/>
      <c r="AE47" s="2"/>
      <c r="AF47" s="2"/>
      <c r="AG47" s="2"/>
      <c r="AH47" s="2"/>
      <c r="AI47" s="2"/>
      <c r="AJ47" s="2"/>
    </row>
    <row r="48">
      <c r="A48" s="13">
        <v>6.0</v>
      </c>
      <c r="B48" s="13">
        <v>177.0</v>
      </c>
      <c r="C48" s="5" t="s">
        <v>122</v>
      </c>
      <c r="D48" s="5" t="s">
        <v>123</v>
      </c>
      <c r="E48" s="5" t="s">
        <v>55</v>
      </c>
      <c r="F48" s="14">
        <v>15.91</v>
      </c>
      <c r="G48" s="14" t="s">
        <v>110</v>
      </c>
      <c r="H48" s="15">
        <v>327.0</v>
      </c>
      <c r="I48" s="14">
        <v>5.81</v>
      </c>
      <c r="J48" s="16">
        <v>259.0</v>
      </c>
      <c r="K48" s="14">
        <v>3.95</v>
      </c>
      <c r="L48" s="14" t="s">
        <v>83</v>
      </c>
      <c r="M48" s="15">
        <v>296.0</v>
      </c>
      <c r="N48" s="14">
        <v>1.33</v>
      </c>
      <c r="O48" s="15">
        <v>439.0</v>
      </c>
      <c r="P48" s="14" t="s">
        <v>124</v>
      </c>
      <c r="Q48" s="16">
        <v>341.0</v>
      </c>
      <c r="R48" s="17">
        <f t="shared" si="3"/>
        <v>1662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2"/>
      <c r="AE48" s="2"/>
      <c r="AF48" s="2"/>
      <c r="AG48" s="2"/>
      <c r="AH48" s="2"/>
      <c r="AI48" s="2"/>
      <c r="AJ48" s="2"/>
    </row>
    <row r="49">
      <c r="A49" s="13">
        <v>7.0</v>
      </c>
      <c r="B49" s="23">
        <v>178.0</v>
      </c>
      <c r="C49" s="24" t="s">
        <v>125</v>
      </c>
      <c r="D49" s="24" t="s">
        <v>126</v>
      </c>
      <c r="E49" s="5" t="s">
        <v>55</v>
      </c>
      <c r="F49" s="14">
        <v>16.42</v>
      </c>
      <c r="G49" s="14" t="s">
        <v>99</v>
      </c>
      <c r="H49" s="15">
        <v>294.0</v>
      </c>
      <c r="I49" s="14">
        <v>6.46</v>
      </c>
      <c r="J49" s="16">
        <v>301.0</v>
      </c>
      <c r="K49" s="14">
        <v>3.52</v>
      </c>
      <c r="L49" s="14" t="s">
        <v>111</v>
      </c>
      <c r="M49" s="15">
        <v>204.0</v>
      </c>
      <c r="N49" s="14">
        <v>1.21</v>
      </c>
      <c r="O49" s="15">
        <v>321.0</v>
      </c>
      <c r="P49" s="14" t="s">
        <v>127</v>
      </c>
      <c r="Q49" s="16">
        <v>523.0</v>
      </c>
      <c r="R49" s="17">
        <f t="shared" si="3"/>
        <v>1643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2"/>
      <c r="AE49" s="2"/>
      <c r="AF49" s="2"/>
      <c r="AG49" s="2"/>
      <c r="AH49" s="2"/>
      <c r="AI49" s="2"/>
      <c r="AJ49" s="2"/>
    </row>
    <row r="50">
      <c r="A50" s="13">
        <v>8.0</v>
      </c>
      <c r="B50" s="13">
        <v>240.0</v>
      </c>
      <c r="C50" s="5" t="s">
        <v>128</v>
      </c>
      <c r="D50" s="5" t="s">
        <v>42</v>
      </c>
      <c r="E50" s="5" t="s">
        <v>129</v>
      </c>
      <c r="F50" s="14">
        <v>16.84</v>
      </c>
      <c r="G50" s="14" t="s">
        <v>99</v>
      </c>
      <c r="H50" s="15">
        <v>269.0</v>
      </c>
      <c r="I50" s="14">
        <v>6.26</v>
      </c>
      <c r="J50" s="16">
        <v>288.0</v>
      </c>
      <c r="K50" s="14">
        <v>3.33</v>
      </c>
      <c r="L50" s="14" t="s">
        <v>130</v>
      </c>
      <c r="M50" s="15">
        <v>167.0</v>
      </c>
      <c r="N50" s="14">
        <v>1.24</v>
      </c>
      <c r="O50" s="15">
        <v>350.0</v>
      </c>
      <c r="P50" s="14" t="s">
        <v>131</v>
      </c>
      <c r="Q50" s="16">
        <v>513.0</v>
      </c>
      <c r="R50" s="17">
        <f t="shared" si="3"/>
        <v>1587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2"/>
      <c r="AE50" s="2"/>
      <c r="AF50" s="2"/>
      <c r="AG50" s="2"/>
      <c r="AH50" s="2"/>
      <c r="AI50" s="2"/>
      <c r="AJ50" s="2"/>
    </row>
    <row r="51">
      <c r="A51" s="13">
        <v>9.0</v>
      </c>
      <c r="B51" s="13">
        <v>256.0</v>
      </c>
      <c r="C51" s="5" t="s">
        <v>132</v>
      </c>
      <c r="D51" s="5" t="s">
        <v>133</v>
      </c>
      <c r="E51" s="5" t="s">
        <v>134</v>
      </c>
      <c r="F51" s="14">
        <v>16.71</v>
      </c>
      <c r="G51" s="14" t="s">
        <v>99</v>
      </c>
      <c r="H51" s="15">
        <v>275.0</v>
      </c>
      <c r="I51" s="22">
        <v>5.8</v>
      </c>
      <c r="J51" s="16">
        <v>259.0</v>
      </c>
      <c r="K51" s="14">
        <v>3.95</v>
      </c>
      <c r="L51" s="14" t="s">
        <v>135</v>
      </c>
      <c r="M51" s="15">
        <v>296.0</v>
      </c>
      <c r="N51" s="14">
        <v>1.24</v>
      </c>
      <c r="O51" s="15">
        <v>350.0</v>
      </c>
      <c r="P51" s="14" t="s">
        <v>136</v>
      </c>
      <c r="Q51" s="16">
        <v>378.0</v>
      </c>
      <c r="R51" s="17">
        <f t="shared" si="3"/>
        <v>1558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2"/>
      <c r="AE51" s="2"/>
      <c r="AF51" s="2"/>
      <c r="AG51" s="2"/>
      <c r="AH51" s="2"/>
      <c r="AI51" s="2"/>
      <c r="AJ51" s="2"/>
    </row>
    <row r="52">
      <c r="A52" s="13">
        <v>10.0</v>
      </c>
      <c r="B52" s="13">
        <v>196.0</v>
      </c>
      <c r="C52" s="5" t="s">
        <v>137</v>
      </c>
      <c r="D52" s="5" t="s">
        <v>138</v>
      </c>
      <c r="E52" s="5" t="s">
        <v>129</v>
      </c>
      <c r="F52" s="14">
        <v>14.88</v>
      </c>
      <c r="G52" s="14" t="s">
        <v>110</v>
      </c>
      <c r="H52" s="15">
        <v>406.0</v>
      </c>
      <c r="I52" s="14" t="s">
        <v>139</v>
      </c>
      <c r="J52" s="16">
        <v>0.0</v>
      </c>
      <c r="K52" s="14">
        <v>3.73</v>
      </c>
      <c r="L52" s="14" t="s">
        <v>140</v>
      </c>
      <c r="M52" s="15">
        <v>248.0</v>
      </c>
      <c r="N52" s="22">
        <v>1.3</v>
      </c>
      <c r="O52" s="15">
        <v>409.0</v>
      </c>
      <c r="P52" s="14" t="s">
        <v>141</v>
      </c>
      <c r="Q52" s="16">
        <v>415.0</v>
      </c>
      <c r="R52" s="17">
        <f t="shared" si="3"/>
        <v>1478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2"/>
      <c r="AE52" s="2"/>
      <c r="AF52" s="2"/>
      <c r="AG52" s="2"/>
      <c r="AH52" s="2"/>
      <c r="AI52" s="2"/>
      <c r="AJ52" s="2"/>
    </row>
    <row r="53">
      <c r="A53" s="13">
        <v>11.0</v>
      </c>
      <c r="B53" s="13">
        <v>199.0</v>
      </c>
      <c r="C53" s="5" t="s">
        <v>142</v>
      </c>
      <c r="D53" s="5" t="s">
        <v>138</v>
      </c>
      <c r="E53" s="5" t="s">
        <v>129</v>
      </c>
      <c r="F53" s="14">
        <v>17.02</v>
      </c>
      <c r="G53" s="14" t="s">
        <v>110</v>
      </c>
      <c r="H53" s="15">
        <v>257.0</v>
      </c>
      <c r="I53" s="22">
        <v>4.6</v>
      </c>
      <c r="J53" s="16">
        <v>183.0</v>
      </c>
      <c r="K53" s="14">
        <v>3.55</v>
      </c>
      <c r="L53" s="14" t="s">
        <v>100</v>
      </c>
      <c r="M53" s="15">
        <v>210.0</v>
      </c>
      <c r="N53" s="14">
        <v>1.15</v>
      </c>
      <c r="O53" s="15">
        <v>266.0</v>
      </c>
      <c r="P53" s="14" t="s">
        <v>143</v>
      </c>
      <c r="Q53" s="16">
        <v>438.0</v>
      </c>
      <c r="R53" s="17">
        <f t="shared" si="3"/>
        <v>1354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2"/>
      <c r="AE53" s="2"/>
      <c r="AF53" s="2"/>
      <c r="AG53" s="2"/>
      <c r="AH53" s="2"/>
      <c r="AI53" s="2"/>
      <c r="AJ53" s="2"/>
    </row>
    <row r="54">
      <c r="A54" s="2"/>
      <c r="B54" s="2"/>
      <c r="C54" s="2"/>
      <c r="D54" s="2"/>
      <c r="E54" s="2"/>
      <c r="F54" s="3"/>
      <c r="G54" s="3"/>
      <c r="H54" s="26"/>
      <c r="I54" s="14" t="s">
        <v>20</v>
      </c>
      <c r="J54" s="26"/>
      <c r="K54" s="3"/>
      <c r="L54" s="26"/>
      <c r="M54" s="3"/>
      <c r="N54" s="26"/>
      <c r="O54" s="3"/>
      <c r="P54" s="26"/>
      <c r="Q54" s="21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2"/>
      <c r="AD54" s="2"/>
      <c r="AE54" s="2"/>
      <c r="AF54" s="2"/>
      <c r="AG54" s="2"/>
      <c r="AH54" s="2"/>
      <c r="AI54" s="2"/>
      <c r="AJ54" s="2"/>
    </row>
    <row r="55">
      <c r="A55" s="2"/>
      <c r="B55" s="2"/>
      <c r="C55" s="2"/>
      <c r="D55" s="2"/>
      <c r="E55" s="2"/>
      <c r="F55" s="3"/>
      <c r="G55" s="3"/>
      <c r="H55" s="3"/>
      <c r="I55" s="4"/>
      <c r="J55" s="3"/>
      <c r="K55" s="4"/>
      <c r="L55" s="3"/>
      <c r="M55" s="4"/>
      <c r="N55" s="3"/>
      <c r="O55" s="4"/>
      <c r="P55" s="4"/>
      <c r="Q55" s="4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2"/>
      <c r="AE55" s="2"/>
      <c r="AF55" s="2"/>
      <c r="AG55" s="2"/>
      <c r="AH55" s="2"/>
      <c r="AI55" s="2"/>
      <c r="AJ55" s="2"/>
      <c r="AK55" s="2"/>
    </row>
    <row r="56">
      <c r="A56" s="2"/>
      <c r="B56" s="2"/>
      <c r="C56" s="6" t="s">
        <v>144</v>
      </c>
      <c r="D56" s="2"/>
      <c r="E56" s="2"/>
      <c r="F56" s="3"/>
      <c r="G56" s="3"/>
      <c r="H56" s="3"/>
      <c r="I56" s="4"/>
      <c r="J56" s="3"/>
      <c r="K56" s="4"/>
      <c r="L56" s="3"/>
      <c r="M56" s="4"/>
      <c r="N56" s="3"/>
      <c r="O56" s="4"/>
      <c r="P56" s="4"/>
      <c r="Q56" s="4"/>
      <c r="R56" s="3"/>
      <c r="S56" s="21"/>
      <c r="T56" s="21"/>
      <c r="U56" s="3"/>
      <c r="V56" s="3"/>
      <c r="W56" s="3"/>
      <c r="X56" s="3"/>
      <c r="Y56" s="3"/>
      <c r="Z56" s="3"/>
      <c r="AA56" s="3"/>
      <c r="AB56" s="3"/>
      <c r="AC56" s="3"/>
      <c r="AD56" s="2"/>
      <c r="AE56" s="2"/>
      <c r="AF56" s="2"/>
      <c r="AG56" s="2"/>
      <c r="AH56" s="2"/>
      <c r="AI56" s="2"/>
      <c r="AJ56" s="2"/>
      <c r="AK56" s="2"/>
    </row>
    <row r="57">
      <c r="A57" s="2"/>
      <c r="B57" s="2"/>
      <c r="C57" s="2"/>
      <c r="D57" s="2"/>
      <c r="E57" s="2"/>
      <c r="F57" s="10"/>
      <c r="G57" s="10"/>
      <c r="H57" s="4"/>
      <c r="I57" s="9" t="s">
        <v>9</v>
      </c>
      <c r="K57" s="9" t="s">
        <v>7</v>
      </c>
      <c r="M57" s="10"/>
      <c r="N57" s="4"/>
      <c r="O57" s="4"/>
      <c r="P57" s="9" t="s">
        <v>8</v>
      </c>
      <c r="R57" s="10"/>
      <c r="S57" s="9" t="s">
        <v>145</v>
      </c>
      <c r="U57" s="10"/>
      <c r="V57" s="10"/>
      <c r="W57" s="3"/>
      <c r="X57" s="3"/>
      <c r="Y57" s="3"/>
      <c r="Z57" s="3"/>
      <c r="AA57" s="3"/>
      <c r="AB57" s="3"/>
      <c r="AC57" s="2"/>
      <c r="AD57" s="2"/>
      <c r="AE57" s="2"/>
      <c r="AF57" s="2"/>
      <c r="AG57" s="2"/>
      <c r="AH57" s="2"/>
      <c r="AI57" s="2"/>
      <c r="AJ57" s="2"/>
      <c r="AK57" s="11"/>
    </row>
    <row r="58">
      <c r="A58" s="2"/>
      <c r="B58" s="2"/>
      <c r="C58" s="2"/>
      <c r="D58" s="27"/>
      <c r="E58" s="2"/>
      <c r="F58" s="9" t="s">
        <v>146</v>
      </c>
      <c r="I58" s="9" t="s">
        <v>12</v>
      </c>
      <c r="K58" s="9" t="s">
        <v>147</v>
      </c>
      <c r="M58" s="9" t="s">
        <v>148</v>
      </c>
      <c r="P58" s="9" t="s">
        <v>12</v>
      </c>
      <c r="R58" s="10"/>
      <c r="S58" s="9" t="s">
        <v>149</v>
      </c>
      <c r="U58" s="9" t="s">
        <v>150</v>
      </c>
      <c r="W58" s="3"/>
      <c r="X58" s="3"/>
      <c r="Y58" s="3"/>
      <c r="Z58" s="3"/>
      <c r="AA58" s="3"/>
      <c r="AB58" s="3"/>
      <c r="AC58" s="2"/>
      <c r="AD58" s="2"/>
      <c r="AE58" s="2"/>
      <c r="AF58" s="2"/>
      <c r="AG58" s="2"/>
      <c r="AH58" s="2"/>
      <c r="AI58" s="2"/>
      <c r="AJ58" s="2"/>
      <c r="AK58" s="11"/>
    </row>
    <row r="59">
      <c r="A59" s="13">
        <v>1.0</v>
      </c>
      <c r="B59" s="13">
        <v>271.0</v>
      </c>
      <c r="C59" s="5" t="s">
        <v>151</v>
      </c>
      <c r="D59" s="5" t="s">
        <v>152</v>
      </c>
      <c r="E59" s="5" t="s">
        <v>55</v>
      </c>
      <c r="F59" s="14">
        <v>12.67</v>
      </c>
      <c r="G59" s="14" t="s">
        <v>105</v>
      </c>
      <c r="H59" s="15">
        <v>714.0</v>
      </c>
      <c r="I59" s="14">
        <v>1.54</v>
      </c>
      <c r="J59" s="15">
        <v>666.0</v>
      </c>
      <c r="K59" s="14">
        <v>8.16</v>
      </c>
      <c r="L59" s="15">
        <v>410.0</v>
      </c>
      <c r="M59" s="14">
        <v>27.09</v>
      </c>
      <c r="N59" s="15">
        <v>704.0</v>
      </c>
      <c r="O59" s="14" t="s">
        <v>153</v>
      </c>
      <c r="P59" s="14">
        <v>4.64</v>
      </c>
      <c r="Q59" s="16">
        <v>464.0</v>
      </c>
      <c r="R59" s="14" t="s">
        <v>154</v>
      </c>
      <c r="S59" s="14">
        <v>18.29</v>
      </c>
      <c r="T59" s="16">
        <v>257.0</v>
      </c>
      <c r="U59" s="14" t="s">
        <v>155</v>
      </c>
      <c r="V59" s="16">
        <v>542.0</v>
      </c>
      <c r="W59" s="17">
        <f t="shared" ref="W59:W65" si="4">SUM(H59+J59+L59+N59+Q59+T59+V59)</f>
        <v>3757</v>
      </c>
      <c r="X59" s="3"/>
      <c r="Y59" s="3"/>
      <c r="Z59" s="3"/>
      <c r="AA59" s="3"/>
      <c r="AB59" s="3"/>
      <c r="AC59" s="2"/>
      <c r="AD59" s="2"/>
      <c r="AE59" s="2"/>
      <c r="AF59" s="2"/>
      <c r="AG59" s="2"/>
      <c r="AH59" s="2"/>
      <c r="AI59" s="2"/>
      <c r="AJ59" s="2"/>
      <c r="AK59" s="11"/>
    </row>
    <row r="60">
      <c r="A60" s="13">
        <v>2.0</v>
      </c>
      <c r="B60" s="13">
        <v>295.0</v>
      </c>
      <c r="C60" s="5" t="s">
        <v>156</v>
      </c>
      <c r="D60" s="5" t="s">
        <v>157</v>
      </c>
      <c r="E60" s="5" t="s">
        <v>87</v>
      </c>
      <c r="F60" s="14">
        <v>13.05</v>
      </c>
      <c r="G60" s="14" t="s">
        <v>105</v>
      </c>
      <c r="H60" s="15">
        <v>669.0</v>
      </c>
      <c r="I60" s="14">
        <v>1.24</v>
      </c>
      <c r="J60" s="15">
        <v>350.0</v>
      </c>
      <c r="K60" s="22">
        <v>9.0</v>
      </c>
      <c r="L60" s="15">
        <v>464.0</v>
      </c>
      <c r="M60" s="14">
        <v>27.84</v>
      </c>
      <c r="N60" s="15">
        <v>643.0</v>
      </c>
      <c r="O60" s="14" t="s">
        <v>153</v>
      </c>
      <c r="P60" s="22">
        <v>4.8</v>
      </c>
      <c r="Q60" s="16">
        <v>506.0</v>
      </c>
      <c r="R60" s="14" t="s">
        <v>105</v>
      </c>
      <c r="S60" s="14">
        <v>27.76</v>
      </c>
      <c r="T60" s="16">
        <v>434.0</v>
      </c>
      <c r="U60" s="14" t="s">
        <v>158</v>
      </c>
      <c r="V60" s="16">
        <v>517.0</v>
      </c>
      <c r="W60" s="17">
        <f t="shared" si="4"/>
        <v>3583</v>
      </c>
      <c r="X60" s="3"/>
      <c r="Y60" s="3"/>
      <c r="Z60" s="3"/>
      <c r="AA60" s="3"/>
      <c r="AB60" s="3"/>
      <c r="AC60" s="2"/>
      <c r="AD60" s="2"/>
      <c r="AE60" s="2"/>
      <c r="AF60" s="2"/>
      <c r="AG60" s="2"/>
      <c r="AH60" s="2"/>
      <c r="AI60" s="2"/>
      <c r="AJ60" s="2"/>
      <c r="AK60" s="11"/>
    </row>
    <row r="61">
      <c r="A61" s="13">
        <v>3.0</v>
      </c>
      <c r="B61" s="13">
        <v>281.0</v>
      </c>
      <c r="C61" s="5" t="s">
        <v>159</v>
      </c>
      <c r="D61" s="5" t="s">
        <v>160</v>
      </c>
      <c r="E61" s="5" t="s">
        <v>55</v>
      </c>
      <c r="F61" s="14">
        <v>13.54</v>
      </c>
      <c r="G61" s="14" t="s">
        <v>105</v>
      </c>
      <c r="H61" s="15">
        <v>615.0</v>
      </c>
      <c r="I61" s="14">
        <v>1.48</v>
      </c>
      <c r="J61" s="15">
        <v>599.0</v>
      </c>
      <c r="K61" s="14">
        <v>6.95</v>
      </c>
      <c r="L61" s="15">
        <v>332.0</v>
      </c>
      <c r="M61" s="14">
        <v>28.63</v>
      </c>
      <c r="N61" s="15">
        <v>582.0</v>
      </c>
      <c r="O61" s="14" t="s">
        <v>153</v>
      </c>
      <c r="P61" s="22">
        <v>4.5</v>
      </c>
      <c r="Q61" s="16">
        <v>428.0</v>
      </c>
      <c r="R61" s="14" t="s">
        <v>161</v>
      </c>
      <c r="S61" s="14">
        <v>16.86</v>
      </c>
      <c r="T61" s="16">
        <v>231.0</v>
      </c>
      <c r="U61" s="14" t="s">
        <v>162</v>
      </c>
      <c r="V61" s="16">
        <v>527.0</v>
      </c>
      <c r="W61" s="17">
        <f t="shared" si="4"/>
        <v>3314</v>
      </c>
      <c r="X61" s="3"/>
      <c r="Y61" s="3"/>
      <c r="Z61" s="3"/>
      <c r="AA61" s="3"/>
      <c r="AB61" s="3"/>
      <c r="AC61" s="2"/>
      <c r="AD61" s="2"/>
      <c r="AE61" s="2"/>
      <c r="AF61" s="2"/>
      <c r="AG61" s="2"/>
      <c r="AH61" s="2"/>
      <c r="AI61" s="2"/>
      <c r="AJ61" s="2"/>
      <c r="AK61" s="11"/>
    </row>
    <row r="62">
      <c r="A62" s="13">
        <v>4.0</v>
      </c>
      <c r="B62" s="13">
        <v>317.0</v>
      </c>
      <c r="C62" s="5" t="s">
        <v>163</v>
      </c>
      <c r="D62" s="5" t="s">
        <v>164</v>
      </c>
      <c r="E62" s="5" t="s">
        <v>55</v>
      </c>
      <c r="F62" s="14">
        <v>13.01</v>
      </c>
      <c r="G62" s="14" t="s">
        <v>105</v>
      </c>
      <c r="H62" s="15">
        <v>674.0</v>
      </c>
      <c r="I62" s="14">
        <v>1.39</v>
      </c>
      <c r="J62" s="15">
        <v>502.0</v>
      </c>
      <c r="K62" s="14">
        <v>7.83</v>
      </c>
      <c r="L62" s="15">
        <v>388.0</v>
      </c>
      <c r="M62" s="14">
        <v>28.83</v>
      </c>
      <c r="N62" s="15">
        <v>567.0</v>
      </c>
      <c r="O62" s="14" t="s">
        <v>153</v>
      </c>
      <c r="P62" s="14">
        <v>4.56</v>
      </c>
      <c r="Q62" s="16">
        <v>443.0</v>
      </c>
      <c r="R62" s="14" t="s">
        <v>165</v>
      </c>
      <c r="S62" s="14">
        <v>12.87</v>
      </c>
      <c r="T62" s="16">
        <v>158.0</v>
      </c>
      <c r="U62" s="14" t="s">
        <v>166</v>
      </c>
      <c r="V62" s="16">
        <v>435.0</v>
      </c>
      <c r="W62" s="17">
        <f t="shared" si="4"/>
        <v>3167</v>
      </c>
      <c r="X62" s="3"/>
      <c r="Y62" s="3"/>
      <c r="Z62" s="3"/>
      <c r="AA62" s="3"/>
      <c r="AB62" s="3"/>
      <c r="AC62" s="2"/>
      <c r="AD62" s="2"/>
      <c r="AE62" s="2"/>
      <c r="AF62" s="2"/>
      <c r="AG62" s="2"/>
      <c r="AH62" s="2"/>
      <c r="AI62" s="2"/>
      <c r="AJ62" s="2"/>
      <c r="AK62" s="11"/>
    </row>
    <row r="63" ht="14.25" customHeight="1">
      <c r="A63" s="13">
        <v>5.0</v>
      </c>
      <c r="B63" s="13">
        <v>512.0</v>
      </c>
      <c r="C63" s="5" t="s">
        <v>167</v>
      </c>
      <c r="D63" s="5" t="s">
        <v>168</v>
      </c>
      <c r="E63" s="5" t="s">
        <v>55</v>
      </c>
      <c r="F63" s="14">
        <v>14.89</v>
      </c>
      <c r="G63" s="14" t="s">
        <v>105</v>
      </c>
      <c r="H63" s="15">
        <v>489.0</v>
      </c>
      <c r="I63" s="14">
        <v>1.39</v>
      </c>
      <c r="J63" s="15">
        <v>502.0</v>
      </c>
      <c r="K63" s="14">
        <v>6.18</v>
      </c>
      <c r="L63" s="15">
        <v>283.0</v>
      </c>
      <c r="M63" s="14">
        <v>28.44</v>
      </c>
      <c r="N63" s="15">
        <v>597.0</v>
      </c>
      <c r="O63" s="14" t="s">
        <v>153</v>
      </c>
      <c r="P63" s="14">
        <v>4.02</v>
      </c>
      <c r="Q63" s="16">
        <v>312.0</v>
      </c>
      <c r="R63" s="14" t="s">
        <v>169</v>
      </c>
      <c r="S63" s="22">
        <v>14.1</v>
      </c>
      <c r="T63" s="16">
        <v>180.0</v>
      </c>
      <c r="U63" s="14" t="s">
        <v>170</v>
      </c>
      <c r="V63" s="16">
        <v>447.0</v>
      </c>
      <c r="W63" s="17">
        <f t="shared" si="4"/>
        <v>2810</v>
      </c>
      <c r="X63" s="3"/>
      <c r="Y63" s="3"/>
      <c r="Z63" s="3"/>
      <c r="AA63" s="3"/>
      <c r="AB63" s="3"/>
      <c r="AC63" s="2"/>
      <c r="AD63" s="2"/>
      <c r="AE63" s="2"/>
      <c r="AF63" s="2"/>
      <c r="AG63" s="2"/>
      <c r="AH63" s="2"/>
      <c r="AI63" s="2"/>
      <c r="AJ63" s="2"/>
      <c r="AK63" s="11"/>
    </row>
    <row r="64">
      <c r="A64" s="13">
        <v>6.0</v>
      </c>
      <c r="B64" s="13">
        <v>321.0</v>
      </c>
      <c r="C64" s="5" t="s">
        <v>49</v>
      </c>
      <c r="D64" s="5" t="s">
        <v>171</v>
      </c>
      <c r="E64" s="5" t="s">
        <v>43</v>
      </c>
      <c r="F64" s="14">
        <v>17.14</v>
      </c>
      <c r="G64" s="14" t="s">
        <v>105</v>
      </c>
      <c r="H64" s="15">
        <v>314.0</v>
      </c>
      <c r="I64" s="14">
        <v>1.21</v>
      </c>
      <c r="J64" s="15">
        <v>321.0</v>
      </c>
      <c r="K64" s="22">
        <v>6.0</v>
      </c>
      <c r="L64" s="15">
        <v>271.0</v>
      </c>
      <c r="M64" s="14">
        <v>30.92</v>
      </c>
      <c r="N64" s="15">
        <v>420.0</v>
      </c>
      <c r="O64" s="14" t="s">
        <v>100</v>
      </c>
      <c r="P64" s="14">
        <v>4.14</v>
      </c>
      <c r="Q64" s="16">
        <v>340.0</v>
      </c>
      <c r="R64" s="14" t="s">
        <v>161</v>
      </c>
      <c r="S64" s="14">
        <v>14.19</v>
      </c>
      <c r="T64" s="16">
        <v>182.0</v>
      </c>
      <c r="U64" s="14" t="s">
        <v>172</v>
      </c>
      <c r="V64" s="16">
        <v>491.0</v>
      </c>
      <c r="W64" s="17">
        <f t="shared" si="4"/>
        <v>2339</v>
      </c>
      <c r="X64" s="3"/>
      <c r="Y64" s="3"/>
      <c r="Z64" s="3"/>
      <c r="AA64" s="3"/>
      <c r="AB64" s="3"/>
      <c r="AC64" s="2"/>
      <c r="AD64" s="2"/>
      <c r="AE64" s="2"/>
      <c r="AF64" s="2"/>
      <c r="AG64" s="2"/>
      <c r="AH64" s="2"/>
      <c r="AI64" s="2"/>
      <c r="AJ64" s="2"/>
      <c r="AK64" s="11"/>
    </row>
    <row r="65">
      <c r="A65" s="13"/>
      <c r="B65" s="13">
        <v>325.0</v>
      </c>
      <c r="C65" s="5" t="s">
        <v>173</v>
      </c>
      <c r="D65" s="5" t="s">
        <v>174</v>
      </c>
      <c r="E65" s="5" t="s">
        <v>55</v>
      </c>
      <c r="F65" s="14">
        <v>12.45</v>
      </c>
      <c r="G65" s="14" t="s">
        <v>105</v>
      </c>
      <c r="H65" s="15">
        <v>741.0</v>
      </c>
      <c r="I65" s="14" t="s">
        <v>175</v>
      </c>
      <c r="J65" s="15"/>
      <c r="K65" s="14"/>
      <c r="L65" s="15"/>
      <c r="M65" s="14"/>
      <c r="N65" s="15"/>
      <c r="O65" s="14"/>
      <c r="P65" s="14"/>
      <c r="Q65" s="16"/>
      <c r="R65" s="14"/>
      <c r="S65" s="14"/>
      <c r="T65" s="16"/>
      <c r="U65" s="14"/>
      <c r="V65" s="16"/>
      <c r="W65" s="17">
        <f t="shared" si="4"/>
        <v>741</v>
      </c>
      <c r="X65" s="3"/>
      <c r="Y65" s="3"/>
      <c r="Z65" s="3"/>
      <c r="AA65" s="3"/>
      <c r="AB65" s="3"/>
      <c r="AC65" s="2"/>
      <c r="AD65" s="2"/>
      <c r="AE65" s="2"/>
      <c r="AF65" s="2"/>
      <c r="AG65" s="2"/>
      <c r="AH65" s="2"/>
      <c r="AI65" s="2"/>
      <c r="AJ65" s="2"/>
      <c r="AK65" s="11"/>
    </row>
    <row r="66">
      <c r="A66" s="2"/>
      <c r="B66" s="2"/>
      <c r="C66" s="2"/>
      <c r="D66" s="2"/>
      <c r="E66" s="2"/>
      <c r="F66" s="3"/>
      <c r="G66" s="3"/>
      <c r="H66" s="3"/>
      <c r="I66" s="25"/>
      <c r="J66" s="3"/>
      <c r="K66" s="14" t="s">
        <v>20</v>
      </c>
      <c r="M66" s="25"/>
      <c r="N66" s="3"/>
      <c r="O66" s="25"/>
      <c r="P66" s="3"/>
      <c r="Q66" s="3"/>
      <c r="R66" s="26"/>
      <c r="S66" s="3"/>
      <c r="T66" s="14" t="s">
        <v>176</v>
      </c>
      <c r="U66" s="26"/>
      <c r="V66" s="3"/>
      <c r="W66" s="26"/>
      <c r="X66" s="21"/>
      <c r="Y66" s="3"/>
      <c r="Z66" s="3"/>
      <c r="AA66" s="3"/>
      <c r="AB66" s="3"/>
      <c r="AC66" s="3"/>
      <c r="AD66" s="2"/>
      <c r="AE66" s="2"/>
      <c r="AF66" s="2"/>
      <c r="AG66" s="2"/>
      <c r="AH66" s="2"/>
      <c r="AI66" s="2"/>
      <c r="AJ66" s="2"/>
      <c r="AK66" s="2"/>
    </row>
    <row r="67">
      <c r="A67" s="2"/>
      <c r="B67" s="2"/>
      <c r="C67" s="6" t="s">
        <v>177</v>
      </c>
      <c r="D67" s="27"/>
      <c r="E67" s="2"/>
      <c r="F67" s="3"/>
      <c r="G67" s="3"/>
      <c r="H67" s="3"/>
      <c r="I67" s="4"/>
      <c r="J67" s="3"/>
      <c r="K67" s="4"/>
      <c r="L67" s="3"/>
      <c r="M67" s="4"/>
      <c r="N67" s="3"/>
      <c r="O67" s="4"/>
      <c r="P67" s="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2"/>
      <c r="AE67" s="2"/>
      <c r="AF67" s="2"/>
      <c r="AG67" s="2"/>
      <c r="AH67" s="2"/>
      <c r="AI67" s="2"/>
      <c r="AJ67" s="2"/>
      <c r="AK67" s="2"/>
    </row>
    <row r="68">
      <c r="A68" s="2"/>
      <c r="B68" s="2"/>
      <c r="C68" s="2"/>
      <c r="D68" s="2"/>
      <c r="E68" s="2"/>
      <c r="F68" s="9" t="s">
        <v>178</v>
      </c>
      <c r="I68" s="9" t="s">
        <v>9</v>
      </c>
      <c r="K68" s="9" t="s">
        <v>7</v>
      </c>
      <c r="M68" s="10"/>
      <c r="N68" s="4"/>
      <c r="O68" s="4"/>
      <c r="P68" s="9" t="s">
        <v>8</v>
      </c>
      <c r="R68" s="10"/>
      <c r="S68" s="9" t="s">
        <v>145</v>
      </c>
      <c r="U68" s="10"/>
      <c r="V68" s="10"/>
      <c r="W68" s="3"/>
      <c r="X68" s="3"/>
      <c r="Y68" s="3"/>
      <c r="Z68" s="3"/>
      <c r="AA68" s="3"/>
      <c r="AB68" s="3"/>
      <c r="AC68" s="2"/>
      <c r="AD68" s="2"/>
      <c r="AE68" s="2"/>
      <c r="AF68" s="2"/>
      <c r="AG68" s="2"/>
      <c r="AH68" s="2"/>
      <c r="AI68" s="2"/>
      <c r="AJ68" s="2"/>
    </row>
    <row r="69">
      <c r="A69" s="2"/>
      <c r="B69" s="2"/>
      <c r="C69" s="2"/>
      <c r="D69" s="2"/>
      <c r="E69" s="2"/>
      <c r="F69" s="9" t="s">
        <v>179</v>
      </c>
      <c r="I69" s="9" t="s">
        <v>12</v>
      </c>
      <c r="K69" s="9" t="s">
        <v>147</v>
      </c>
      <c r="M69" s="9" t="s">
        <v>148</v>
      </c>
      <c r="P69" s="9" t="s">
        <v>12</v>
      </c>
      <c r="R69" s="10"/>
      <c r="S69" s="9" t="s">
        <v>149</v>
      </c>
      <c r="U69" s="9" t="s">
        <v>150</v>
      </c>
      <c r="W69" s="3"/>
      <c r="X69" s="3"/>
      <c r="Y69" s="3"/>
      <c r="Z69" s="3"/>
      <c r="AA69" s="3"/>
      <c r="AB69" s="3"/>
      <c r="AC69" s="2"/>
      <c r="AD69" s="2"/>
      <c r="AE69" s="2"/>
      <c r="AF69" s="2"/>
      <c r="AG69" s="2"/>
      <c r="AH69" s="2"/>
      <c r="AI69" s="2"/>
      <c r="AJ69" s="2"/>
    </row>
    <row r="70">
      <c r="A70" s="13">
        <v>1.0</v>
      </c>
      <c r="B70" s="13">
        <v>342.0</v>
      </c>
      <c r="C70" s="5" t="s">
        <v>180</v>
      </c>
      <c r="D70" s="5" t="s">
        <v>181</v>
      </c>
      <c r="E70" s="5" t="s">
        <v>182</v>
      </c>
      <c r="F70" s="22">
        <v>15.6</v>
      </c>
      <c r="G70" s="14" t="s">
        <v>183</v>
      </c>
      <c r="H70" s="15">
        <v>764.0</v>
      </c>
      <c r="I70" s="22">
        <v>1.6</v>
      </c>
      <c r="J70" s="15">
        <v>736.0</v>
      </c>
      <c r="K70" s="14">
        <v>12.14</v>
      </c>
      <c r="L70" s="15">
        <v>670.0</v>
      </c>
      <c r="M70" s="14">
        <v>27.49</v>
      </c>
      <c r="N70" s="15">
        <v>672.0</v>
      </c>
      <c r="O70" s="14" t="s">
        <v>153</v>
      </c>
      <c r="P70" s="22">
        <v>4.8</v>
      </c>
      <c r="Q70" s="16">
        <v>506.0</v>
      </c>
      <c r="R70" s="14" t="s">
        <v>120</v>
      </c>
      <c r="S70" s="14">
        <v>30.01</v>
      </c>
      <c r="T70" s="16">
        <v>477.0</v>
      </c>
      <c r="U70" s="14" t="s">
        <v>184</v>
      </c>
      <c r="V70" s="16">
        <v>743.0</v>
      </c>
      <c r="W70" s="17">
        <f t="shared" ref="W70:W71" si="5">SUM(H70+J70+L70+N70+Q70+T70+V70)</f>
        <v>4568</v>
      </c>
      <c r="X70" s="3"/>
      <c r="Y70" s="3"/>
      <c r="Z70" s="3"/>
      <c r="AA70" s="3"/>
      <c r="AB70" s="3"/>
      <c r="AC70" s="2"/>
      <c r="AD70" s="2"/>
      <c r="AE70" s="2"/>
      <c r="AF70" s="2"/>
      <c r="AG70" s="2"/>
      <c r="AH70" s="2"/>
      <c r="AI70" s="2"/>
      <c r="AJ70" s="2"/>
    </row>
    <row r="71">
      <c r="A71" s="13">
        <v>2.0</v>
      </c>
      <c r="B71" s="13">
        <v>330.0</v>
      </c>
      <c r="C71" s="5" t="s">
        <v>185</v>
      </c>
      <c r="D71" s="5" t="s">
        <v>186</v>
      </c>
      <c r="E71" s="5" t="s">
        <v>187</v>
      </c>
      <c r="F71" s="14">
        <v>20.41</v>
      </c>
      <c r="G71" s="14" t="s">
        <v>183</v>
      </c>
      <c r="H71" s="15">
        <v>269.0</v>
      </c>
      <c r="I71" s="22">
        <v>1.24</v>
      </c>
      <c r="J71" s="15">
        <v>350.0</v>
      </c>
      <c r="K71" s="14">
        <v>7.24</v>
      </c>
      <c r="L71" s="15">
        <v>350.0</v>
      </c>
      <c r="M71" s="14">
        <v>29.52</v>
      </c>
      <c r="N71" s="15">
        <v>516.0</v>
      </c>
      <c r="O71" s="14" t="s">
        <v>153</v>
      </c>
      <c r="P71" s="14">
        <v>3.91</v>
      </c>
      <c r="Q71" s="16">
        <v>287.0</v>
      </c>
      <c r="R71" s="14" t="s">
        <v>188</v>
      </c>
      <c r="S71" s="14">
        <v>17.26</v>
      </c>
      <c r="T71" s="16">
        <v>238.0</v>
      </c>
      <c r="U71" s="14" t="s">
        <v>189</v>
      </c>
      <c r="V71" s="16">
        <v>531.0</v>
      </c>
      <c r="W71" s="17">
        <f t="shared" si="5"/>
        <v>2541</v>
      </c>
      <c r="X71" s="3"/>
      <c r="Y71" s="3"/>
      <c r="Z71" s="3"/>
      <c r="AA71" s="3"/>
      <c r="AB71" s="3"/>
      <c r="AC71" s="2"/>
      <c r="AD71" s="2"/>
      <c r="AE71" s="2"/>
      <c r="AF71" s="2"/>
      <c r="AG71" s="2"/>
      <c r="AH71" s="2"/>
      <c r="AI71" s="2"/>
      <c r="AJ71" s="2"/>
    </row>
    <row r="72">
      <c r="A72" s="2"/>
      <c r="B72" s="2"/>
      <c r="C72" s="2"/>
      <c r="D72" s="2"/>
      <c r="E72" s="2"/>
      <c r="F72" s="3"/>
      <c r="G72" s="3"/>
      <c r="H72" s="25"/>
      <c r="I72" s="3"/>
      <c r="J72" s="25"/>
      <c r="K72" s="3"/>
      <c r="L72" s="25"/>
      <c r="M72" s="3"/>
      <c r="N72" s="25"/>
      <c r="O72" s="3"/>
      <c r="P72" s="3"/>
      <c r="Q72" s="26"/>
      <c r="R72" s="3"/>
      <c r="S72" s="3"/>
      <c r="T72" s="26"/>
      <c r="U72" s="3"/>
      <c r="V72" s="26"/>
      <c r="W72" s="21"/>
      <c r="X72" s="3"/>
      <c r="Y72" s="3"/>
      <c r="Z72" s="3"/>
      <c r="AA72" s="3"/>
      <c r="AB72" s="3"/>
      <c r="AC72" s="2"/>
      <c r="AD72" s="2"/>
      <c r="AE72" s="2"/>
      <c r="AF72" s="2"/>
      <c r="AG72" s="2"/>
      <c r="AH72" s="2"/>
      <c r="AI72" s="2"/>
      <c r="AJ72" s="2"/>
    </row>
    <row r="73">
      <c r="A73" s="2"/>
      <c r="B73" s="2"/>
      <c r="C73" s="2"/>
      <c r="D73" s="2"/>
      <c r="E73" s="2"/>
      <c r="F73" s="3"/>
      <c r="G73" s="3"/>
      <c r="H73" s="3"/>
      <c r="I73" s="4"/>
      <c r="J73" s="3"/>
      <c r="K73" s="3"/>
      <c r="L73" s="3"/>
      <c r="M73" s="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2"/>
      <c r="AD73" s="2"/>
      <c r="AE73" s="2"/>
      <c r="AF73" s="2"/>
      <c r="AG73" s="2"/>
      <c r="AH73" s="2"/>
      <c r="AI73" s="2"/>
      <c r="AJ73" s="2"/>
    </row>
    <row r="74">
      <c r="A74" s="2"/>
      <c r="B74" s="2"/>
      <c r="C74" s="6" t="s">
        <v>190</v>
      </c>
      <c r="D74" s="27"/>
      <c r="E74" s="2"/>
      <c r="F74" s="3"/>
      <c r="G74" s="3"/>
      <c r="H74" s="4"/>
      <c r="I74" s="3"/>
      <c r="J74" s="4"/>
      <c r="K74" s="3"/>
      <c r="L74" s="4"/>
      <c r="M74" s="3"/>
      <c r="N74" s="4"/>
      <c r="O74" s="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2"/>
      <c r="AD74" s="2"/>
      <c r="AE74" s="2"/>
      <c r="AF74" s="2"/>
      <c r="AG74" s="2"/>
      <c r="AH74" s="2"/>
      <c r="AI74" s="2"/>
      <c r="AJ74" s="2"/>
    </row>
    <row r="75">
      <c r="A75" s="2"/>
      <c r="B75" s="2"/>
      <c r="C75" s="2"/>
      <c r="D75" s="2"/>
      <c r="E75" s="2"/>
      <c r="F75" s="9" t="s">
        <v>178</v>
      </c>
      <c r="I75" s="9" t="s">
        <v>9</v>
      </c>
      <c r="K75" s="9" t="s">
        <v>7</v>
      </c>
      <c r="M75" s="10"/>
      <c r="N75" s="4"/>
      <c r="O75" s="4"/>
      <c r="P75" s="9" t="s">
        <v>8</v>
      </c>
      <c r="R75" s="10"/>
      <c r="S75" s="9" t="s">
        <v>145</v>
      </c>
      <c r="U75" s="10"/>
      <c r="V75" s="10"/>
      <c r="W75" s="3"/>
      <c r="X75" s="3"/>
      <c r="Y75" s="3"/>
      <c r="Z75" s="3"/>
      <c r="AA75" s="3"/>
      <c r="AB75" s="3"/>
      <c r="AC75" s="2"/>
      <c r="AD75" s="2"/>
      <c r="AE75" s="2"/>
      <c r="AF75" s="2"/>
      <c r="AG75" s="2"/>
      <c r="AH75" s="2"/>
      <c r="AI75" s="2"/>
      <c r="AJ75" s="2"/>
    </row>
    <row r="76">
      <c r="A76" s="2"/>
      <c r="B76" s="2"/>
      <c r="C76" s="2"/>
      <c r="D76" s="2"/>
      <c r="E76" s="2"/>
      <c r="F76" s="9" t="s">
        <v>179</v>
      </c>
      <c r="I76" s="9" t="s">
        <v>12</v>
      </c>
      <c r="K76" s="9" t="s">
        <v>147</v>
      </c>
      <c r="M76" s="9" t="s">
        <v>148</v>
      </c>
      <c r="P76" s="9" t="s">
        <v>12</v>
      </c>
      <c r="R76" s="10"/>
      <c r="S76" s="9" t="s">
        <v>149</v>
      </c>
      <c r="U76" s="9" t="s">
        <v>150</v>
      </c>
      <c r="W76" s="3"/>
      <c r="X76" s="3"/>
      <c r="Y76" s="3"/>
      <c r="Z76" s="3"/>
      <c r="AA76" s="3"/>
      <c r="AB76" s="3"/>
      <c r="AC76" s="2"/>
      <c r="AD76" s="2"/>
      <c r="AE76" s="2"/>
      <c r="AF76" s="2"/>
      <c r="AG76" s="2"/>
      <c r="AH76" s="2"/>
      <c r="AI76" s="2"/>
      <c r="AJ76" s="2"/>
    </row>
    <row r="77">
      <c r="A77" s="13">
        <v>1.0</v>
      </c>
      <c r="B77" s="13">
        <v>343.0</v>
      </c>
      <c r="C77" s="5" t="s">
        <v>191</v>
      </c>
      <c r="D77" s="5" t="s">
        <v>192</v>
      </c>
      <c r="E77" s="5" t="s">
        <v>51</v>
      </c>
      <c r="F77" s="14">
        <v>14.39</v>
      </c>
      <c r="G77" s="14" t="s">
        <v>183</v>
      </c>
      <c r="H77" s="15">
        <v>924.0</v>
      </c>
      <c r="I77" s="14">
        <v>1.78</v>
      </c>
      <c r="J77" s="15">
        <v>953.0</v>
      </c>
      <c r="K77" s="14">
        <v>11.08</v>
      </c>
      <c r="L77" s="15">
        <v>600.0</v>
      </c>
      <c r="M77" s="14">
        <v>25.77</v>
      </c>
      <c r="N77" s="15">
        <v>817.0</v>
      </c>
      <c r="O77" s="14" t="s">
        <v>100</v>
      </c>
      <c r="P77" s="14">
        <v>5.55</v>
      </c>
      <c r="Q77" s="16">
        <v>715.0</v>
      </c>
      <c r="R77" s="14" t="s">
        <v>193</v>
      </c>
      <c r="S77" s="14">
        <v>27.86</v>
      </c>
      <c r="T77" s="16">
        <v>436.0</v>
      </c>
      <c r="U77" s="14" t="s">
        <v>194</v>
      </c>
      <c r="V77" s="16">
        <v>763.0</v>
      </c>
      <c r="W77" s="17">
        <f t="shared" ref="W77:W82" si="6">SUM(H77+J77+L77+N77+Q77+T77+V77)</f>
        <v>5208</v>
      </c>
      <c r="X77" s="3"/>
      <c r="Y77" s="14"/>
      <c r="Z77" s="3"/>
      <c r="AA77" s="14"/>
      <c r="AB77" s="3"/>
      <c r="AC77" s="2"/>
      <c r="AD77" s="2"/>
      <c r="AE77" s="2"/>
      <c r="AF77" s="2"/>
      <c r="AG77" s="2"/>
      <c r="AH77" s="2"/>
      <c r="AI77" s="2"/>
      <c r="AJ77" s="2"/>
    </row>
    <row r="78">
      <c r="A78" s="13">
        <v>2.0</v>
      </c>
      <c r="B78" s="13">
        <v>357.0</v>
      </c>
      <c r="C78" s="5" t="s">
        <v>195</v>
      </c>
      <c r="D78" s="5" t="s">
        <v>196</v>
      </c>
      <c r="E78" s="5" t="s">
        <v>197</v>
      </c>
      <c r="F78" s="14">
        <v>14.42</v>
      </c>
      <c r="G78" s="14" t="s">
        <v>183</v>
      </c>
      <c r="H78" s="15">
        <v>920.0</v>
      </c>
      <c r="I78" s="14">
        <v>1.69</v>
      </c>
      <c r="J78" s="15">
        <v>842.0</v>
      </c>
      <c r="K78" s="14">
        <v>10.04</v>
      </c>
      <c r="L78" s="15">
        <v>532.0</v>
      </c>
      <c r="M78" s="14">
        <v>26.33</v>
      </c>
      <c r="N78" s="15">
        <v>769.0</v>
      </c>
      <c r="O78" s="14" t="s">
        <v>100</v>
      </c>
      <c r="P78" s="14">
        <v>5.34</v>
      </c>
      <c r="Q78" s="16">
        <v>654.0</v>
      </c>
      <c r="R78" s="14" t="s">
        <v>17</v>
      </c>
      <c r="S78" s="14">
        <v>27.29</v>
      </c>
      <c r="T78" s="16">
        <v>425.0</v>
      </c>
      <c r="U78" s="14" t="s">
        <v>198</v>
      </c>
      <c r="V78" s="16">
        <v>754.0</v>
      </c>
      <c r="W78" s="17">
        <f t="shared" si="6"/>
        <v>4896</v>
      </c>
      <c r="X78" s="3"/>
      <c r="Y78" s="14"/>
      <c r="Z78" s="3"/>
      <c r="AA78" s="3"/>
      <c r="AB78" s="3"/>
      <c r="AC78" s="2"/>
      <c r="AD78" s="2"/>
      <c r="AE78" s="2"/>
      <c r="AF78" s="2"/>
      <c r="AG78" s="2"/>
      <c r="AH78" s="2"/>
      <c r="AI78" s="2"/>
      <c r="AJ78" s="2"/>
    </row>
    <row r="79">
      <c r="A79" s="13">
        <v>3.0</v>
      </c>
      <c r="B79" s="13">
        <v>349.0</v>
      </c>
      <c r="C79" s="5" t="s">
        <v>199</v>
      </c>
      <c r="D79" s="5" t="s">
        <v>200</v>
      </c>
      <c r="E79" s="5" t="s">
        <v>201</v>
      </c>
      <c r="F79" s="14">
        <v>17.65</v>
      </c>
      <c r="G79" s="14" t="s">
        <v>183</v>
      </c>
      <c r="H79" s="15">
        <v>525.0</v>
      </c>
      <c r="I79" s="14">
        <v>1.45</v>
      </c>
      <c r="J79" s="15">
        <v>566.0</v>
      </c>
      <c r="K79" s="14">
        <v>10.02</v>
      </c>
      <c r="L79" s="15">
        <v>531.0</v>
      </c>
      <c r="M79" s="14">
        <v>25.83</v>
      </c>
      <c r="N79" s="15">
        <v>812.0</v>
      </c>
      <c r="O79" s="14" t="s">
        <v>100</v>
      </c>
      <c r="P79" s="14">
        <v>4.73</v>
      </c>
      <c r="Q79" s="16">
        <v>487.0</v>
      </c>
      <c r="R79" s="14" t="s">
        <v>120</v>
      </c>
      <c r="S79" s="14">
        <v>23.54</v>
      </c>
      <c r="T79" s="16">
        <v>355.0</v>
      </c>
      <c r="U79" s="14" t="s">
        <v>202</v>
      </c>
      <c r="V79" s="16">
        <v>721.0</v>
      </c>
      <c r="W79" s="17">
        <f t="shared" si="6"/>
        <v>3997</v>
      </c>
      <c r="X79" s="3"/>
      <c r="Y79" s="3"/>
      <c r="Z79" s="3"/>
      <c r="AA79" s="3"/>
      <c r="AB79" s="3"/>
      <c r="AC79" s="2"/>
      <c r="AD79" s="2"/>
      <c r="AE79" s="2"/>
      <c r="AF79" s="2"/>
      <c r="AG79" s="2"/>
      <c r="AH79" s="2"/>
      <c r="AI79" s="2"/>
      <c r="AJ79" s="2"/>
    </row>
    <row r="80">
      <c r="A80" s="13">
        <v>4.0</v>
      </c>
      <c r="B80" s="13">
        <v>363.0</v>
      </c>
      <c r="C80" s="5" t="s">
        <v>203</v>
      </c>
      <c r="D80" s="5" t="s">
        <v>204</v>
      </c>
      <c r="E80" s="5" t="s">
        <v>205</v>
      </c>
      <c r="F80" s="14">
        <v>23.05</v>
      </c>
      <c r="G80" s="14" t="s">
        <v>183</v>
      </c>
      <c r="H80" s="15">
        <v>99.0</v>
      </c>
      <c r="I80" s="14">
        <v>1.21</v>
      </c>
      <c r="J80" s="15">
        <v>321.0</v>
      </c>
      <c r="K80" s="14">
        <v>6.95</v>
      </c>
      <c r="L80" s="15">
        <v>332.0</v>
      </c>
      <c r="M80" s="14">
        <v>33.46</v>
      </c>
      <c r="N80" s="15">
        <v>268.0</v>
      </c>
      <c r="O80" s="14" t="s">
        <v>100</v>
      </c>
      <c r="P80" s="14">
        <v>3.72</v>
      </c>
      <c r="Q80" s="16">
        <v>246.0</v>
      </c>
      <c r="R80" s="14" t="s">
        <v>206</v>
      </c>
      <c r="S80" s="14">
        <v>13.84</v>
      </c>
      <c r="T80" s="16">
        <v>175.0</v>
      </c>
      <c r="U80" s="14" t="s">
        <v>207</v>
      </c>
      <c r="V80" s="16">
        <v>222.0</v>
      </c>
      <c r="W80" s="17">
        <f t="shared" si="6"/>
        <v>1663</v>
      </c>
      <c r="X80" s="3"/>
      <c r="Y80" s="3"/>
      <c r="Z80" s="3"/>
      <c r="AA80" s="3"/>
      <c r="AB80" s="3"/>
      <c r="AC80" s="2"/>
      <c r="AD80" s="2"/>
      <c r="AE80" s="2"/>
      <c r="AF80" s="2"/>
      <c r="AG80" s="2"/>
      <c r="AH80" s="2"/>
      <c r="AI80" s="2"/>
      <c r="AJ80" s="2"/>
    </row>
    <row r="81">
      <c r="A81" s="13"/>
      <c r="B81" s="13">
        <v>389.0</v>
      </c>
      <c r="C81" s="5" t="s">
        <v>96</v>
      </c>
      <c r="D81" s="5" t="s">
        <v>208</v>
      </c>
      <c r="E81" s="5" t="s">
        <v>209</v>
      </c>
      <c r="F81" s="14">
        <v>15.03</v>
      </c>
      <c r="G81" s="14" t="s">
        <v>183</v>
      </c>
      <c r="H81" s="15">
        <v>838.0</v>
      </c>
      <c r="I81" s="14">
        <v>1.63</v>
      </c>
      <c r="J81" s="15">
        <v>771.0</v>
      </c>
      <c r="K81" s="22">
        <v>10.8</v>
      </c>
      <c r="L81" s="15">
        <v>582.0</v>
      </c>
      <c r="M81" s="14">
        <v>26.65</v>
      </c>
      <c r="N81" s="15">
        <v>741.0</v>
      </c>
      <c r="O81" s="14" t="s">
        <v>100</v>
      </c>
      <c r="P81" s="14">
        <v>5.22</v>
      </c>
      <c r="Q81" s="16">
        <v>620.0</v>
      </c>
      <c r="R81" s="14" t="s">
        <v>165</v>
      </c>
      <c r="S81" s="14">
        <v>33.97</v>
      </c>
      <c r="T81" s="16">
        <v>552.0</v>
      </c>
      <c r="U81" s="14" t="s">
        <v>175</v>
      </c>
      <c r="V81" s="16"/>
      <c r="W81" s="17">
        <f t="shared" si="6"/>
        <v>4104</v>
      </c>
      <c r="X81" s="3"/>
      <c r="Y81" s="3"/>
      <c r="Z81" s="3"/>
      <c r="AA81" s="3"/>
      <c r="AB81" s="3"/>
      <c r="AC81" s="2"/>
      <c r="AD81" s="2"/>
      <c r="AE81" s="2"/>
      <c r="AF81" s="2"/>
      <c r="AG81" s="2"/>
      <c r="AH81" s="2"/>
      <c r="AI81" s="2"/>
      <c r="AJ81" s="2"/>
    </row>
    <row r="82">
      <c r="A82" s="13"/>
      <c r="B82" s="13">
        <v>353.0</v>
      </c>
      <c r="C82" s="5" t="s">
        <v>210</v>
      </c>
      <c r="D82" s="5" t="s">
        <v>211</v>
      </c>
      <c r="E82" s="5" t="s">
        <v>55</v>
      </c>
      <c r="F82" s="14">
        <v>15.77</v>
      </c>
      <c r="G82" s="14" t="s">
        <v>183</v>
      </c>
      <c r="H82" s="15">
        <v>743.0</v>
      </c>
      <c r="I82" s="14">
        <v>1.66</v>
      </c>
      <c r="J82" s="15">
        <v>806.0</v>
      </c>
      <c r="K82" s="14" t="s">
        <v>175</v>
      </c>
      <c r="L82" s="15"/>
      <c r="M82" s="14"/>
      <c r="N82" s="15"/>
      <c r="O82" s="14"/>
      <c r="P82" s="14"/>
      <c r="Q82" s="16"/>
      <c r="R82" s="14"/>
      <c r="S82" s="14"/>
      <c r="T82" s="16"/>
      <c r="U82" s="14"/>
      <c r="V82" s="16"/>
      <c r="W82" s="17">
        <f t="shared" si="6"/>
        <v>1549</v>
      </c>
      <c r="X82" s="3"/>
      <c r="Y82" s="3"/>
      <c r="Z82" s="3"/>
      <c r="AA82" s="3"/>
      <c r="AB82" s="3"/>
      <c r="AC82" s="2"/>
      <c r="AD82" s="2"/>
      <c r="AE82" s="2"/>
      <c r="AF82" s="2"/>
      <c r="AG82" s="2"/>
      <c r="AH82" s="2"/>
      <c r="AI82" s="2"/>
      <c r="AJ82" s="2"/>
    </row>
    <row r="84">
      <c r="A84" s="2"/>
      <c r="B84" s="2"/>
      <c r="C84" s="2"/>
      <c r="D84" s="2"/>
      <c r="E84" s="2"/>
      <c r="F84" s="3"/>
      <c r="G84" s="3"/>
      <c r="H84" s="3"/>
      <c r="I84" s="25"/>
      <c r="J84" s="3"/>
      <c r="K84" s="25"/>
      <c r="L84" s="3"/>
      <c r="M84" s="25"/>
      <c r="N84" s="3"/>
      <c r="O84" s="25"/>
      <c r="P84" s="3"/>
      <c r="Q84" s="3"/>
      <c r="R84" s="26"/>
      <c r="S84" s="3"/>
      <c r="T84" s="3"/>
      <c r="U84" s="26"/>
      <c r="V84" s="3"/>
      <c r="W84" s="26"/>
      <c r="X84" s="21"/>
      <c r="Y84" s="3"/>
      <c r="Z84" s="3"/>
      <c r="AA84" s="3"/>
      <c r="AB84" s="3"/>
      <c r="AC84" s="3"/>
      <c r="AD84" s="2"/>
      <c r="AE84" s="2"/>
      <c r="AF84" s="2"/>
      <c r="AG84" s="2"/>
      <c r="AH84" s="2"/>
      <c r="AI84" s="2"/>
      <c r="AJ84" s="2"/>
      <c r="AK84" s="2"/>
    </row>
    <row r="85">
      <c r="A85" s="2"/>
      <c r="B85" s="2"/>
      <c r="C85" s="2"/>
      <c r="D85" s="2"/>
      <c r="E85" s="2"/>
      <c r="F85" s="3"/>
      <c r="G85" s="3"/>
      <c r="H85" s="3"/>
      <c r="I85" s="4"/>
      <c r="J85" s="3"/>
      <c r="K85" s="4"/>
      <c r="L85" s="3"/>
      <c r="M85" s="4"/>
      <c r="N85" s="3"/>
      <c r="O85" s="4"/>
      <c r="P85" s="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2"/>
      <c r="AD85" s="2"/>
      <c r="AE85" s="2"/>
      <c r="AF85" s="2"/>
      <c r="AG85" s="2"/>
      <c r="AH85" s="2"/>
      <c r="AI85" s="2"/>
      <c r="AJ85" s="2"/>
      <c r="AK85" s="2"/>
    </row>
    <row r="86">
      <c r="A86" s="2"/>
      <c r="B86" s="2"/>
      <c r="C86" s="2"/>
      <c r="D86" s="2"/>
      <c r="E86" s="2"/>
      <c r="F86" s="3"/>
      <c r="G86" s="3"/>
      <c r="H86" s="3"/>
      <c r="I86" s="4"/>
      <c r="J86" s="3"/>
      <c r="K86" s="4"/>
      <c r="L86" s="3"/>
      <c r="M86" s="4"/>
      <c r="N86" s="3"/>
      <c r="O86" s="4"/>
      <c r="P86" s="4"/>
      <c r="Q86" s="4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2"/>
      <c r="AE86" s="2"/>
      <c r="AF86" s="2"/>
      <c r="AG86" s="2"/>
      <c r="AH86" s="2"/>
      <c r="AI86" s="2"/>
      <c r="AJ86" s="2"/>
      <c r="AK86" s="2"/>
    </row>
    <row r="87">
      <c r="A87" s="2"/>
      <c r="B87" s="2"/>
      <c r="C87" s="6" t="s">
        <v>212</v>
      </c>
      <c r="D87" s="27"/>
      <c r="E87" s="2"/>
      <c r="F87" s="10"/>
      <c r="G87" s="10"/>
      <c r="H87" s="10"/>
      <c r="I87" s="4"/>
      <c r="J87" s="10"/>
      <c r="K87" s="4"/>
      <c r="L87" s="10"/>
      <c r="M87" s="4"/>
      <c r="N87" s="10"/>
      <c r="O87" s="4"/>
      <c r="P87" s="4"/>
      <c r="Q87" s="4"/>
      <c r="R87" s="10"/>
      <c r="S87" s="10"/>
      <c r="T87" s="10"/>
      <c r="U87" s="10"/>
      <c r="V87" s="10"/>
      <c r="W87" s="10"/>
      <c r="X87" s="10"/>
      <c r="Y87" s="3"/>
      <c r="Z87" s="3"/>
      <c r="AA87" s="3"/>
      <c r="AB87" s="3"/>
      <c r="AC87" s="3"/>
      <c r="AD87" s="2"/>
      <c r="AE87" s="2"/>
      <c r="AF87" s="2"/>
      <c r="AG87" s="2"/>
      <c r="AH87" s="2"/>
      <c r="AI87" s="2"/>
      <c r="AJ87" s="2"/>
      <c r="AK87" s="2"/>
    </row>
    <row r="88">
      <c r="A88" s="2"/>
      <c r="B88" s="2"/>
      <c r="C88" s="2"/>
      <c r="D88" s="2"/>
      <c r="E88" s="2"/>
      <c r="F88" s="10"/>
      <c r="G88" s="10"/>
      <c r="H88" s="10"/>
      <c r="I88" s="9" t="s">
        <v>8</v>
      </c>
      <c r="K88" s="10"/>
      <c r="L88" s="9" t="s">
        <v>7</v>
      </c>
      <c r="N88" s="9" t="s">
        <v>9</v>
      </c>
      <c r="P88" s="10"/>
      <c r="Q88" s="10"/>
      <c r="R88" s="9" t="s">
        <v>178</v>
      </c>
      <c r="U88" s="9" t="s">
        <v>213</v>
      </c>
      <c r="W88" s="9" t="s">
        <v>214</v>
      </c>
      <c r="Y88" s="9" t="s">
        <v>145</v>
      </c>
      <c r="AA88" s="10"/>
      <c r="AB88" s="10"/>
      <c r="AC88" s="2"/>
      <c r="AD88" s="2"/>
      <c r="AE88" s="2"/>
      <c r="AF88" s="2"/>
      <c r="AG88" s="2"/>
      <c r="AH88" s="2"/>
      <c r="AI88" s="2"/>
      <c r="AJ88" s="2"/>
    </row>
    <row r="89">
      <c r="A89" s="1" t="s">
        <v>10</v>
      </c>
      <c r="C89" s="2"/>
      <c r="D89" s="2"/>
      <c r="E89" s="2"/>
      <c r="F89" s="9" t="s">
        <v>178</v>
      </c>
      <c r="I89" s="9" t="s">
        <v>12</v>
      </c>
      <c r="K89" s="10"/>
      <c r="L89" s="9" t="s">
        <v>147</v>
      </c>
      <c r="N89" s="9" t="s">
        <v>12</v>
      </c>
      <c r="P89" s="9" t="s">
        <v>215</v>
      </c>
      <c r="R89" s="9" t="s">
        <v>179</v>
      </c>
      <c r="W89" s="9" t="s">
        <v>216</v>
      </c>
      <c r="Y89" s="8"/>
      <c r="AA89" s="9" t="s">
        <v>217</v>
      </c>
      <c r="AC89" s="2"/>
      <c r="AD89" s="2"/>
      <c r="AE89" s="2"/>
      <c r="AF89" s="2"/>
      <c r="AG89" s="2"/>
      <c r="AH89" s="2"/>
      <c r="AI89" s="2"/>
      <c r="AJ89" s="2"/>
    </row>
    <row r="90">
      <c r="A90" s="13">
        <v>1.0</v>
      </c>
      <c r="B90" s="13">
        <v>421.0</v>
      </c>
      <c r="C90" s="5" t="s">
        <v>218</v>
      </c>
      <c r="D90" s="5" t="s">
        <v>219</v>
      </c>
      <c r="E90" s="5" t="s">
        <v>98</v>
      </c>
      <c r="F90" s="13">
        <v>11.96</v>
      </c>
      <c r="G90" s="13" t="s">
        <v>220</v>
      </c>
      <c r="H90" s="16">
        <v>659.0</v>
      </c>
      <c r="I90" s="22">
        <v>6.0</v>
      </c>
      <c r="J90" s="14" t="s">
        <v>221</v>
      </c>
      <c r="K90" s="16">
        <v>587.0</v>
      </c>
      <c r="L90" s="14">
        <v>13.24</v>
      </c>
      <c r="M90" s="16">
        <v>682.0</v>
      </c>
      <c r="N90" s="14">
        <v>1.69</v>
      </c>
      <c r="O90" s="16">
        <v>536.0</v>
      </c>
      <c r="P90" s="14">
        <v>53.37</v>
      </c>
      <c r="Q90" s="16">
        <v>666.0</v>
      </c>
      <c r="R90" s="14">
        <v>13.92</v>
      </c>
      <c r="S90" s="14" t="s">
        <v>222</v>
      </c>
      <c r="T90" s="16">
        <v>810.0</v>
      </c>
      <c r="U90" s="14">
        <v>34.31</v>
      </c>
      <c r="V90" s="16">
        <v>550.0</v>
      </c>
      <c r="W90" s="22">
        <v>3.1</v>
      </c>
      <c r="X90" s="16">
        <v>381.0</v>
      </c>
      <c r="Y90" s="14">
        <v>36.54</v>
      </c>
      <c r="Z90" s="16">
        <v>392.0</v>
      </c>
      <c r="AA90" s="14" t="s">
        <v>223</v>
      </c>
      <c r="AB90" s="16">
        <v>731.0</v>
      </c>
      <c r="AC90" s="28">
        <f>SUM(H90+K90+M90+O90+Q90+T90+V90+X90+Z90+AB90)</f>
        <v>5994</v>
      </c>
      <c r="AD90" s="2"/>
      <c r="AE90" s="2"/>
      <c r="AF90" s="2"/>
      <c r="AG90" s="2"/>
      <c r="AH90" s="2"/>
      <c r="AI90" s="2"/>
      <c r="AJ90" s="2"/>
    </row>
    <row r="91">
      <c r="A91" s="2"/>
      <c r="B91" s="2"/>
      <c r="C91" s="2"/>
      <c r="D91" s="2"/>
      <c r="E91" s="2"/>
      <c r="F91" s="4"/>
      <c r="G91" s="26"/>
      <c r="H91" s="3"/>
      <c r="J91" s="3"/>
      <c r="K91" s="20"/>
      <c r="L91" s="14" t="s">
        <v>224</v>
      </c>
      <c r="M91" s="3"/>
      <c r="N91" s="26"/>
      <c r="O91" s="3"/>
      <c r="P91" s="3"/>
      <c r="Q91" s="3"/>
      <c r="S91" s="3"/>
      <c r="U91" s="14" t="s">
        <v>225</v>
      </c>
      <c r="V91" s="29"/>
      <c r="W91" s="21"/>
      <c r="X91" s="3"/>
      <c r="Y91" s="14" t="s">
        <v>226</v>
      </c>
      <c r="Z91" s="3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>
      <c r="A92" s="2"/>
      <c r="B92" s="2"/>
      <c r="C92" s="2"/>
      <c r="D92" s="2"/>
      <c r="E92" s="2"/>
      <c r="F92" s="4"/>
      <c r="G92" s="4"/>
      <c r="H92" s="3"/>
      <c r="I92" s="4"/>
      <c r="J92" s="3"/>
      <c r="K92" s="4"/>
      <c r="L92" s="3"/>
      <c r="M92" s="4"/>
      <c r="N92" s="3"/>
      <c r="O92" s="3"/>
      <c r="P92" s="3"/>
      <c r="Q92" s="3"/>
      <c r="R92" s="3"/>
      <c r="S92" s="3"/>
      <c r="T92" s="3"/>
      <c r="U92" s="3"/>
      <c r="V92" s="29"/>
      <c r="W92" s="3"/>
      <c r="X92" s="3"/>
      <c r="Y92" s="3"/>
      <c r="Z92" s="3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>
      <c r="A93" s="2"/>
      <c r="B93" s="2"/>
      <c r="C93" s="6" t="s">
        <v>227</v>
      </c>
      <c r="D93" s="27"/>
      <c r="E93" s="7"/>
      <c r="F93" s="10"/>
      <c r="G93" s="10"/>
      <c r="H93" s="4"/>
      <c r="I93" s="10"/>
      <c r="J93" s="4"/>
      <c r="K93" s="10"/>
      <c r="L93" s="4"/>
      <c r="M93" s="10"/>
      <c r="N93" s="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"/>
      <c r="AC93" s="2"/>
      <c r="AD93" s="2"/>
      <c r="AE93" s="2"/>
      <c r="AF93" s="2"/>
      <c r="AG93" s="2"/>
      <c r="AH93" s="2"/>
      <c r="AI93" s="2"/>
      <c r="AJ93" s="2"/>
    </row>
    <row r="94">
      <c r="A94" s="2"/>
      <c r="B94" s="2"/>
      <c r="C94" s="7"/>
      <c r="D94" s="7"/>
      <c r="E94" s="7"/>
      <c r="F94" s="10"/>
      <c r="G94" s="10"/>
      <c r="H94" s="10"/>
      <c r="I94" s="9" t="s">
        <v>8</v>
      </c>
      <c r="K94" s="10"/>
      <c r="L94" s="9" t="s">
        <v>7</v>
      </c>
      <c r="N94" s="9" t="s">
        <v>9</v>
      </c>
      <c r="P94" s="10"/>
      <c r="Q94" s="10"/>
      <c r="R94" s="9" t="s">
        <v>228</v>
      </c>
      <c r="U94" s="9" t="s">
        <v>213</v>
      </c>
      <c r="W94" s="9" t="s">
        <v>214</v>
      </c>
      <c r="Y94" s="9" t="s">
        <v>145</v>
      </c>
      <c r="AA94" s="10"/>
      <c r="AB94" s="10"/>
      <c r="AC94" s="2"/>
      <c r="AD94" s="2"/>
      <c r="AE94" s="2"/>
      <c r="AF94" s="2"/>
      <c r="AG94" s="2"/>
      <c r="AH94" s="2"/>
      <c r="AI94" s="2"/>
      <c r="AJ94" s="2"/>
    </row>
    <row r="95">
      <c r="A95" s="1" t="s">
        <v>10</v>
      </c>
      <c r="C95" s="7"/>
      <c r="D95" s="7"/>
      <c r="E95" s="7"/>
      <c r="F95" s="9" t="s">
        <v>178</v>
      </c>
      <c r="I95" s="9" t="s">
        <v>12</v>
      </c>
      <c r="K95" s="10"/>
      <c r="L95" s="9" t="s">
        <v>147</v>
      </c>
      <c r="N95" s="9" t="s">
        <v>12</v>
      </c>
      <c r="P95" s="9" t="s">
        <v>215</v>
      </c>
      <c r="R95" s="9" t="s">
        <v>179</v>
      </c>
      <c r="W95" s="9" t="s">
        <v>216</v>
      </c>
      <c r="Y95" s="8"/>
      <c r="AA95" s="9" t="s">
        <v>217</v>
      </c>
      <c r="AC95" s="2"/>
      <c r="AD95" s="2"/>
      <c r="AE95" s="2"/>
      <c r="AF95" s="2"/>
      <c r="AG95" s="2"/>
      <c r="AH95" s="2"/>
      <c r="AI95" s="2"/>
      <c r="AJ95" s="2"/>
    </row>
    <row r="96">
      <c r="A96" s="13">
        <v>1.0</v>
      </c>
      <c r="B96" s="13">
        <v>443.0</v>
      </c>
      <c r="C96" s="5" t="s">
        <v>229</v>
      </c>
      <c r="D96" s="5" t="s">
        <v>230</v>
      </c>
      <c r="E96" s="5" t="s">
        <v>231</v>
      </c>
      <c r="F96" s="13">
        <v>11.36</v>
      </c>
      <c r="G96" s="13" t="s">
        <v>99</v>
      </c>
      <c r="H96" s="16">
        <v>782.0</v>
      </c>
      <c r="I96" s="14">
        <v>6.59</v>
      </c>
      <c r="J96" s="14" t="s">
        <v>17</v>
      </c>
      <c r="K96" s="16">
        <v>718.0</v>
      </c>
      <c r="L96" s="14">
        <v>12.95</v>
      </c>
      <c r="M96" s="16">
        <v>664.0</v>
      </c>
      <c r="N96" s="14">
        <v>1.84</v>
      </c>
      <c r="O96" s="16">
        <v>661.0</v>
      </c>
      <c r="P96" s="22">
        <v>53.3</v>
      </c>
      <c r="Q96" s="16">
        <v>669.0</v>
      </c>
      <c r="R96" s="14">
        <v>15.39</v>
      </c>
      <c r="S96" s="14" t="s">
        <v>222</v>
      </c>
      <c r="T96" s="16">
        <v>803.0</v>
      </c>
      <c r="U96" s="14">
        <v>40.68</v>
      </c>
      <c r="V96" s="16">
        <v>678.0</v>
      </c>
      <c r="W96" s="22">
        <v>4.3</v>
      </c>
      <c r="X96" s="16">
        <v>702.0</v>
      </c>
      <c r="Y96" s="14">
        <v>44.54</v>
      </c>
      <c r="Z96" s="16">
        <v>508.0</v>
      </c>
      <c r="AA96" s="14" t="s">
        <v>232</v>
      </c>
      <c r="AB96" s="16">
        <v>587.0</v>
      </c>
      <c r="AC96" s="28">
        <f t="shared" ref="AC96:AC101" si="7">SUM(H96+K96+M96+O96+Q96+T96+V96+X96+Z96+AB96)</f>
        <v>6772</v>
      </c>
      <c r="AD96" s="5"/>
      <c r="AE96" s="2"/>
      <c r="AF96" s="2"/>
      <c r="AG96" s="2"/>
      <c r="AH96" s="2"/>
      <c r="AI96" s="2"/>
      <c r="AJ96" s="2"/>
    </row>
    <row r="97">
      <c r="A97" s="13">
        <v>2.0</v>
      </c>
      <c r="B97" s="13">
        <v>437.0</v>
      </c>
      <c r="C97" s="5" t="s">
        <v>233</v>
      </c>
      <c r="D97" s="5" t="s">
        <v>234</v>
      </c>
      <c r="E97" s="5" t="s">
        <v>55</v>
      </c>
      <c r="F97" s="13">
        <v>11.07</v>
      </c>
      <c r="G97" s="13" t="s">
        <v>99</v>
      </c>
      <c r="H97" s="16">
        <v>845.0</v>
      </c>
      <c r="I97" s="14">
        <v>6.91</v>
      </c>
      <c r="J97" s="14" t="s">
        <v>83</v>
      </c>
      <c r="K97" s="16">
        <v>792.0</v>
      </c>
      <c r="L97" s="14">
        <v>14.04</v>
      </c>
      <c r="M97" s="16">
        <v>731.0</v>
      </c>
      <c r="N97" s="14">
        <v>1.81</v>
      </c>
      <c r="O97" s="16">
        <v>636.0</v>
      </c>
      <c r="P97" s="14">
        <v>51.81</v>
      </c>
      <c r="Q97" s="16">
        <v>733.0</v>
      </c>
      <c r="R97" s="14">
        <v>14.92</v>
      </c>
      <c r="S97" s="14" t="s">
        <v>222</v>
      </c>
      <c r="T97" s="16">
        <v>859.0</v>
      </c>
      <c r="U97" s="14">
        <v>37.77</v>
      </c>
      <c r="V97" s="16">
        <v>619.0</v>
      </c>
      <c r="W97" s="22">
        <v>3.4</v>
      </c>
      <c r="X97" s="16">
        <v>457.0</v>
      </c>
      <c r="Y97" s="14">
        <v>41.62</v>
      </c>
      <c r="Z97" s="16">
        <v>466.0</v>
      </c>
      <c r="AA97" s="14" t="s">
        <v>235</v>
      </c>
      <c r="AB97" s="16">
        <v>475.0</v>
      </c>
      <c r="AC97" s="28">
        <f t="shared" si="7"/>
        <v>6613</v>
      </c>
      <c r="AD97" s="2"/>
      <c r="AE97" s="2"/>
      <c r="AF97" s="2"/>
      <c r="AG97" s="2"/>
      <c r="AH97" s="2"/>
      <c r="AI97" s="2"/>
      <c r="AJ97" s="2"/>
    </row>
    <row r="98">
      <c r="A98" s="13">
        <v>3.0</v>
      </c>
      <c r="B98" s="13">
        <v>451.0</v>
      </c>
      <c r="C98" s="5" t="s">
        <v>236</v>
      </c>
      <c r="D98" s="5" t="s">
        <v>230</v>
      </c>
      <c r="E98" s="5" t="s">
        <v>79</v>
      </c>
      <c r="F98" s="13">
        <v>11.98</v>
      </c>
      <c r="G98" s="13" t="s">
        <v>99</v>
      </c>
      <c r="H98" s="16">
        <v>655.0</v>
      </c>
      <c r="I98" s="14">
        <v>6.07</v>
      </c>
      <c r="J98" s="14" t="s">
        <v>120</v>
      </c>
      <c r="K98" s="16">
        <v>602.0</v>
      </c>
      <c r="L98" s="14">
        <v>9.86</v>
      </c>
      <c r="M98" s="16">
        <v>477.0</v>
      </c>
      <c r="N98" s="14">
        <v>1.87</v>
      </c>
      <c r="O98" s="16">
        <v>687.0</v>
      </c>
      <c r="P98" s="14">
        <v>55.25</v>
      </c>
      <c r="Q98" s="16">
        <v>589.0</v>
      </c>
      <c r="R98" s="14">
        <v>16.04</v>
      </c>
      <c r="S98" s="14" t="s">
        <v>222</v>
      </c>
      <c r="T98" s="16">
        <v>728.0</v>
      </c>
      <c r="U98" s="22">
        <v>31.1</v>
      </c>
      <c r="V98" s="16">
        <v>486.0</v>
      </c>
      <c r="W98" s="22">
        <v>3.2</v>
      </c>
      <c r="X98" s="16">
        <v>406.0</v>
      </c>
      <c r="Y98" s="14">
        <v>33.76</v>
      </c>
      <c r="Z98" s="16">
        <v>352.0</v>
      </c>
      <c r="AA98" s="14" t="s">
        <v>237</v>
      </c>
      <c r="AB98" s="16">
        <v>426.0</v>
      </c>
      <c r="AC98" s="28">
        <f t="shared" si="7"/>
        <v>5408</v>
      </c>
      <c r="AD98" s="2"/>
      <c r="AE98" s="2"/>
      <c r="AF98" s="2"/>
      <c r="AG98" s="2"/>
      <c r="AH98" s="2"/>
      <c r="AI98" s="2"/>
      <c r="AJ98" s="2"/>
    </row>
    <row r="99">
      <c r="A99" s="13">
        <v>4.0</v>
      </c>
      <c r="B99" s="13">
        <v>441.0</v>
      </c>
      <c r="C99" s="5" t="s">
        <v>238</v>
      </c>
      <c r="D99" s="5" t="s">
        <v>239</v>
      </c>
      <c r="E99" s="5" t="s">
        <v>240</v>
      </c>
      <c r="F99" s="13">
        <v>11.61</v>
      </c>
      <c r="G99" s="13" t="s">
        <v>99</v>
      </c>
      <c r="H99" s="16">
        <v>730.0</v>
      </c>
      <c r="I99" s="14">
        <v>5.61</v>
      </c>
      <c r="J99" s="14" t="s">
        <v>92</v>
      </c>
      <c r="K99" s="16">
        <v>504.0</v>
      </c>
      <c r="L99" s="14">
        <v>10.32</v>
      </c>
      <c r="M99" s="16">
        <v>505.0</v>
      </c>
      <c r="N99" s="22">
        <v>1.6</v>
      </c>
      <c r="O99" s="16">
        <v>464.0</v>
      </c>
      <c r="P99" s="14">
        <v>52.44</v>
      </c>
      <c r="Q99" s="16">
        <v>706.0</v>
      </c>
      <c r="R99" s="22">
        <v>18.1</v>
      </c>
      <c r="S99" s="14" t="s">
        <v>222</v>
      </c>
      <c r="T99" s="16">
        <v>515.0</v>
      </c>
      <c r="U99" s="22">
        <v>26.7</v>
      </c>
      <c r="V99" s="16">
        <v>400.0</v>
      </c>
      <c r="W99" s="22">
        <v>2.0</v>
      </c>
      <c r="X99" s="16">
        <v>140.0</v>
      </c>
      <c r="Y99" s="14">
        <v>29.52</v>
      </c>
      <c r="Z99" s="16">
        <v>292.0</v>
      </c>
      <c r="AA99" s="14" t="s">
        <v>241</v>
      </c>
      <c r="AB99" s="16">
        <v>649.0</v>
      </c>
      <c r="AC99" s="28">
        <f t="shared" si="7"/>
        <v>4905</v>
      </c>
      <c r="AD99" s="2"/>
      <c r="AE99" s="2"/>
      <c r="AF99" s="2"/>
      <c r="AG99" s="2"/>
      <c r="AH99" s="2"/>
      <c r="AI99" s="2"/>
      <c r="AJ99" s="2"/>
    </row>
    <row r="100">
      <c r="A100" s="13">
        <v>5.0</v>
      </c>
      <c r="B100" s="13">
        <v>433.0</v>
      </c>
      <c r="C100" s="5" t="s">
        <v>242</v>
      </c>
      <c r="D100" s="5" t="s">
        <v>243</v>
      </c>
      <c r="E100" s="5" t="s">
        <v>244</v>
      </c>
      <c r="F100" s="13">
        <v>12.32</v>
      </c>
      <c r="G100" s="13" t="s">
        <v>99</v>
      </c>
      <c r="H100" s="16">
        <v>589.0</v>
      </c>
      <c r="I100" s="14">
        <v>5.72</v>
      </c>
      <c r="J100" s="14" t="s">
        <v>245</v>
      </c>
      <c r="K100" s="16">
        <v>527.0</v>
      </c>
      <c r="L100" s="14">
        <v>9.96</v>
      </c>
      <c r="M100" s="16">
        <v>483.0</v>
      </c>
      <c r="N100" s="14">
        <v>1.72</v>
      </c>
      <c r="O100" s="16">
        <v>560.0</v>
      </c>
      <c r="P100" s="14">
        <v>56.91</v>
      </c>
      <c r="Q100" s="16">
        <v>524.0</v>
      </c>
      <c r="R100" s="14">
        <v>17.36</v>
      </c>
      <c r="S100" s="14" t="s">
        <v>222</v>
      </c>
      <c r="T100" s="16">
        <v>587.0</v>
      </c>
      <c r="U100" s="14">
        <v>25.87</v>
      </c>
      <c r="V100" s="16">
        <v>384.0</v>
      </c>
      <c r="W100" s="22" t="s">
        <v>246</v>
      </c>
      <c r="X100" s="16">
        <v>0.0</v>
      </c>
      <c r="Y100" s="14">
        <v>32.72</v>
      </c>
      <c r="Z100" s="16">
        <v>338.0</v>
      </c>
      <c r="AA100" s="14" t="s">
        <v>247</v>
      </c>
      <c r="AB100" s="16">
        <v>452.0</v>
      </c>
      <c r="AC100" s="28">
        <f t="shared" si="7"/>
        <v>4444</v>
      </c>
      <c r="AD100" s="2"/>
      <c r="AE100" s="2"/>
      <c r="AF100" s="2"/>
      <c r="AG100" s="2"/>
      <c r="AH100" s="2"/>
      <c r="AI100" s="2"/>
      <c r="AJ100" s="2"/>
    </row>
    <row r="101">
      <c r="A101" s="13">
        <v>6.0</v>
      </c>
      <c r="B101" s="13">
        <v>435.0</v>
      </c>
      <c r="C101" s="5" t="s">
        <v>248</v>
      </c>
      <c r="D101" s="5" t="s">
        <v>243</v>
      </c>
      <c r="E101" s="5" t="s">
        <v>244</v>
      </c>
      <c r="F101" s="13">
        <v>12.76</v>
      </c>
      <c r="G101" s="13" t="s">
        <v>99</v>
      </c>
      <c r="H101" s="16">
        <v>509.0</v>
      </c>
      <c r="I101" s="14">
        <v>5.31</v>
      </c>
      <c r="J101" s="14" t="s">
        <v>88</v>
      </c>
      <c r="K101" s="16">
        <v>443.0</v>
      </c>
      <c r="L101" s="14">
        <v>9.31</v>
      </c>
      <c r="M101" s="16">
        <v>444.0</v>
      </c>
      <c r="N101" s="22">
        <v>1.6</v>
      </c>
      <c r="O101" s="16">
        <v>464.0</v>
      </c>
      <c r="P101" s="14">
        <v>59.65</v>
      </c>
      <c r="Q101" s="16">
        <v>425.0</v>
      </c>
      <c r="R101" s="14">
        <v>20.07</v>
      </c>
      <c r="S101" s="14" t="s">
        <v>222</v>
      </c>
      <c r="T101" s="16">
        <v>344.0</v>
      </c>
      <c r="U101" s="14">
        <v>26.03</v>
      </c>
      <c r="V101" s="16">
        <v>387.0</v>
      </c>
      <c r="W101" s="22">
        <v>2.5</v>
      </c>
      <c r="X101" s="16">
        <v>242.0</v>
      </c>
      <c r="Y101" s="14">
        <v>36.51</v>
      </c>
      <c r="Z101" s="16">
        <v>392.0</v>
      </c>
      <c r="AA101" s="14" t="s">
        <v>249</v>
      </c>
      <c r="AB101" s="16">
        <v>303.0</v>
      </c>
      <c r="AC101" s="28">
        <f t="shared" si="7"/>
        <v>3953</v>
      </c>
      <c r="AD101" s="2"/>
      <c r="AE101" s="2"/>
      <c r="AF101" s="2"/>
      <c r="AG101" s="2"/>
      <c r="AH101" s="2"/>
      <c r="AI101" s="2"/>
      <c r="AJ101" s="2"/>
    </row>
    <row r="102">
      <c r="A102" s="2"/>
      <c r="B102" s="2"/>
      <c r="C102" s="2"/>
      <c r="D102" s="2"/>
      <c r="E102" s="2"/>
      <c r="F102" s="4"/>
      <c r="G102" s="4"/>
      <c r="H102" s="3"/>
      <c r="I102" s="4"/>
      <c r="J102" s="3"/>
      <c r="K102" s="4"/>
      <c r="L102" s="3"/>
      <c r="M102" s="14" t="s">
        <v>250</v>
      </c>
      <c r="N102" s="3"/>
      <c r="O102" s="3"/>
      <c r="P102" s="3"/>
      <c r="Q102" s="3"/>
      <c r="R102" s="3"/>
      <c r="S102" s="3"/>
      <c r="T102" s="3"/>
      <c r="U102" s="14" t="s">
        <v>251</v>
      </c>
      <c r="V102" s="3"/>
      <c r="W102" s="29"/>
      <c r="X102" s="3"/>
      <c r="Y102" s="3"/>
      <c r="Z102" s="3"/>
      <c r="AA102" s="3"/>
      <c r="AB102" s="2"/>
      <c r="AC102" s="2"/>
      <c r="AD102" s="2"/>
      <c r="AE102" s="2"/>
      <c r="AF102" s="2"/>
      <c r="AG102" s="2"/>
      <c r="AH102" s="2"/>
      <c r="AI102" s="2"/>
      <c r="AJ102" s="2"/>
    </row>
    <row r="103">
      <c r="A103" s="2"/>
      <c r="B103" s="2"/>
      <c r="C103" s="2"/>
      <c r="D103" s="2"/>
      <c r="E103" s="2"/>
      <c r="F103" s="3"/>
      <c r="G103" s="3"/>
      <c r="H103" s="4"/>
      <c r="I103" s="3"/>
      <c r="J103" s="4"/>
      <c r="K103" s="3"/>
      <c r="L103" s="4"/>
      <c r="M103" s="3"/>
      <c r="N103" s="4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2"/>
      <c r="AC103" s="2"/>
      <c r="AD103" s="2"/>
      <c r="AE103" s="2"/>
      <c r="AF103" s="2"/>
      <c r="AG103" s="2"/>
      <c r="AH103" s="2"/>
      <c r="AI103" s="2"/>
      <c r="AJ103" s="2"/>
    </row>
    <row r="104">
      <c r="A104" s="2"/>
      <c r="B104" s="7"/>
      <c r="C104" s="6" t="s">
        <v>252</v>
      </c>
      <c r="D104" s="27"/>
      <c r="E104" s="7"/>
      <c r="F104" s="10"/>
      <c r="G104" s="10"/>
      <c r="H104" s="4"/>
      <c r="I104" s="10"/>
      <c r="J104" s="4"/>
      <c r="K104" s="10"/>
      <c r="L104" s="4"/>
      <c r="M104" s="10"/>
      <c r="N104" s="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"/>
      <c r="AC104" s="2"/>
      <c r="AD104" s="2"/>
      <c r="AE104" s="2"/>
      <c r="AF104" s="2"/>
      <c r="AG104" s="2"/>
      <c r="AH104" s="2"/>
      <c r="AI104" s="2"/>
      <c r="AJ104" s="2"/>
    </row>
    <row r="105">
      <c r="A105" s="2"/>
      <c r="B105" s="7"/>
      <c r="C105" s="7"/>
      <c r="D105" s="7"/>
      <c r="E105" s="7"/>
      <c r="F105" s="10"/>
      <c r="G105" s="10"/>
      <c r="H105" s="10"/>
      <c r="I105" s="9" t="s">
        <v>8</v>
      </c>
      <c r="K105" s="10"/>
      <c r="L105" s="9" t="s">
        <v>7</v>
      </c>
      <c r="N105" s="9" t="s">
        <v>9</v>
      </c>
      <c r="P105" s="10"/>
      <c r="Q105" s="10"/>
      <c r="R105" s="9" t="s">
        <v>228</v>
      </c>
      <c r="U105" s="9" t="s">
        <v>213</v>
      </c>
      <c r="W105" s="9" t="s">
        <v>214</v>
      </c>
      <c r="Y105" s="9" t="s">
        <v>145</v>
      </c>
      <c r="AA105" s="10"/>
      <c r="AB105" s="10"/>
      <c r="AC105" s="2"/>
      <c r="AD105" s="2"/>
      <c r="AE105" s="2"/>
      <c r="AF105" s="2"/>
      <c r="AG105" s="2"/>
      <c r="AH105" s="2"/>
      <c r="AI105" s="2"/>
      <c r="AJ105" s="2"/>
    </row>
    <row r="106">
      <c r="A106" s="1" t="s">
        <v>10</v>
      </c>
      <c r="C106" s="7"/>
      <c r="D106" s="7"/>
      <c r="E106" s="7"/>
      <c r="F106" s="9" t="s">
        <v>178</v>
      </c>
      <c r="I106" s="9" t="s">
        <v>12</v>
      </c>
      <c r="K106" s="10"/>
      <c r="L106" s="9" t="s">
        <v>147</v>
      </c>
      <c r="N106" s="9" t="s">
        <v>12</v>
      </c>
      <c r="P106" s="9" t="s">
        <v>215</v>
      </c>
      <c r="R106" s="9" t="s">
        <v>179</v>
      </c>
      <c r="W106" s="9" t="s">
        <v>216</v>
      </c>
      <c r="Y106" s="8"/>
      <c r="AA106" s="9" t="s">
        <v>217</v>
      </c>
      <c r="AC106" s="2"/>
      <c r="AD106" s="2"/>
      <c r="AE106" s="2"/>
      <c r="AF106" s="2"/>
      <c r="AG106" s="2"/>
      <c r="AH106" s="2"/>
      <c r="AI106" s="2"/>
      <c r="AJ106" s="2"/>
    </row>
    <row r="107">
      <c r="A107" s="13">
        <v>1.0</v>
      </c>
      <c r="B107" s="13">
        <v>497.0</v>
      </c>
      <c r="C107" s="5" t="s">
        <v>253</v>
      </c>
      <c r="D107" s="5" t="s">
        <v>254</v>
      </c>
      <c r="E107" s="5" t="s">
        <v>255</v>
      </c>
      <c r="F107" s="13">
        <v>11.28</v>
      </c>
      <c r="G107" s="13" t="s">
        <v>183</v>
      </c>
      <c r="H107" s="16">
        <v>799.0</v>
      </c>
      <c r="I107" s="14">
        <v>7.05</v>
      </c>
      <c r="J107" s="14" t="s">
        <v>256</v>
      </c>
      <c r="K107" s="16">
        <v>826.0</v>
      </c>
      <c r="L107" s="14">
        <v>11.97</v>
      </c>
      <c r="M107" s="16">
        <v>605.0</v>
      </c>
      <c r="N107" s="22">
        <v>1.9</v>
      </c>
      <c r="O107" s="16">
        <v>714.0</v>
      </c>
      <c r="P107" s="14">
        <v>52.25</v>
      </c>
      <c r="Q107" s="16">
        <v>714.0</v>
      </c>
      <c r="R107" s="14">
        <v>15.11</v>
      </c>
      <c r="S107" s="14" t="s">
        <v>154</v>
      </c>
      <c r="T107" s="16">
        <v>836.0</v>
      </c>
      <c r="U107" s="14">
        <v>37.18</v>
      </c>
      <c r="V107" s="16">
        <v>607.0</v>
      </c>
      <c r="W107" s="22">
        <v>4.2</v>
      </c>
      <c r="X107" s="16">
        <v>673.0</v>
      </c>
      <c r="Y107" s="14">
        <v>49.74</v>
      </c>
      <c r="Z107" s="16">
        <v>585.0</v>
      </c>
      <c r="AA107" s="14" t="s">
        <v>257</v>
      </c>
      <c r="AB107" s="16">
        <v>651.0</v>
      </c>
      <c r="AC107" s="28">
        <f t="shared" ref="AC107:AC109" si="8">SUM(H107+K107+M107+O107+Q107+T107+V107+X107+Z107+AB107)</f>
        <v>7010</v>
      </c>
      <c r="AD107" s="2"/>
      <c r="AE107" s="2"/>
      <c r="AF107" s="2"/>
      <c r="AG107" s="2"/>
      <c r="AH107" s="2"/>
      <c r="AI107" s="2"/>
      <c r="AJ107" s="2"/>
    </row>
    <row r="108">
      <c r="A108" s="13">
        <v>2.0</v>
      </c>
      <c r="B108" s="13">
        <v>466.0</v>
      </c>
      <c r="C108" s="5" t="s">
        <v>258</v>
      </c>
      <c r="D108" s="5" t="s">
        <v>259</v>
      </c>
      <c r="E108" s="5" t="s">
        <v>260</v>
      </c>
      <c r="F108" s="13">
        <v>11.74</v>
      </c>
      <c r="G108" s="13" t="s">
        <v>183</v>
      </c>
      <c r="H108" s="16">
        <v>703.0</v>
      </c>
      <c r="I108" s="14">
        <v>6.54</v>
      </c>
      <c r="J108" s="14" t="s">
        <v>261</v>
      </c>
      <c r="K108" s="16">
        <v>707.0</v>
      </c>
      <c r="L108" s="14">
        <v>11.93</v>
      </c>
      <c r="M108" s="16">
        <v>602.0</v>
      </c>
      <c r="N108" s="14">
        <v>1.66</v>
      </c>
      <c r="O108" s="16">
        <v>512.0</v>
      </c>
      <c r="P108" s="14">
        <v>53.16</v>
      </c>
      <c r="Q108" s="16">
        <v>675.0</v>
      </c>
      <c r="R108" s="14">
        <v>18.83</v>
      </c>
      <c r="S108" s="14" t="s">
        <v>154</v>
      </c>
      <c r="T108" s="16">
        <v>447.0</v>
      </c>
      <c r="U108" s="14">
        <v>29.77</v>
      </c>
      <c r="V108" s="16">
        <v>460.0</v>
      </c>
      <c r="W108" s="22">
        <v>3.5</v>
      </c>
      <c r="X108" s="16">
        <v>482.0</v>
      </c>
      <c r="Y108" s="14">
        <v>37.55</v>
      </c>
      <c r="Z108" s="16">
        <v>407.0</v>
      </c>
      <c r="AA108" s="14" t="s">
        <v>262</v>
      </c>
      <c r="AB108" s="16">
        <v>495.0</v>
      </c>
      <c r="AC108" s="28">
        <f t="shared" si="8"/>
        <v>5490</v>
      </c>
      <c r="AD108" s="2"/>
      <c r="AE108" s="2"/>
      <c r="AF108" s="2"/>
      <c r="AG108" s="2"/>
      <c r="AH108" s="2"/>
      <c r="AI108" s="2"/>
      <c r="AJ108" s="2"/>
    </row>
    <row r="109">
      <c r="A109" s="13">
        <v>3.0</v>
      </c>
      <c r="B109" s="13">
        <v>471.0</v>
      </c>
      <c r="C109" s="5" t="s">
        <v>263</v>
      </c>
      <c r="D109" s="5" t="s">
        <v>264</v>
      </c>
      <c r="E109" s="5" t="s">
        <v>265</v>
      </c>
      <c r="F109" s="13">
        <v>11.42</v>
      </c>
      <c r="G109" s="13" t="s">
        <v>183</v>
      </c>
      <c r="H109" s="16">
        <v>769.0</v>
      </c>
      <c r="I109" s="14">
        <v>6.79</v>
      </c>
      <c r="J109" s="14" t="s">
        <v>17</v>
      </c>
      <c r="K109" s="16">
        <v>764.0</v>
      </c>
      <c r="L109" s="14">
        <v>12.58</v>
      </c>
      <c r="M109" s="16">
        <v>642.0</v>
      </c>
      <c r="N109" s="14">
        <v>1.93</v>
      </c>
      <c r="O109" s="16">
        <v>740.0</v>
      </c>
      <c r="P109" s="14">
        <v>52.84</v>
      </c>
      <c r="Q109" s="16">
        <v>688.0</v>
      </c>
      <c r="R109" s="14">
        <v>29.31</v>
      </c>
      <c r="S109" s="14" t="s">
        <v>154</v>
      </c>
      <c r="T109" s="16">
        <v>0.0</v>
      </c>
      <c r="U109" s="22">
        <v>40.4</v>
      </c>
      <c r="V109" s="16">
        <v>673.0</v>
      </c>
      <c r="W109" s="22">
        <v>4.2</v>
      </c>
      <c r="X109" s="16">
        <v>673.0</v>
      </c>
      <c r="Y109" s="14">
        <v>37.59</v>
      </c>
      <c r="Z109" s="16">
        <v>407.0</v>
      </c>
      <c r="AA109" s="14" t="s">
        <v>266</v>
      </c>
      <c r="AB109" s="16"/>
      <c r="AC109" s="28">
        <f t="shared" si="8"/>
        <v>5356</v>
      </c>
      <c r="AD109" s="2"/>
      <c r="AE109" s="2"/>
      <c r="AF109" s="2"/>
      <c r="AG109" s="2"/>
      <c r="AH109" s="2"/>
      <c r="AI109" s="2"/>
      <c r="AJ109" s="2"/>
    </row>
    <row r="110">
      <c r="A110" s="13"/>
      <c r="B110" s="13">
        <v>463.0</v>
      </c>
      <c r="C110" s="5" t="s">
        <v>267</v>
      </c>
      <c r="D110" s="5" t="s">
        <v>268</v>
      </c>
      <c r="E110" s="5" t="s">
        <v>55</v>
      </c>
      <c r="F110" s="13">
        <v>11.38</v>
      </c>
      <c r="G110" s="13" t="s">
        <v>183</v>
      </c>
      <c r="H110" s="16">
        <v>778.0</v>
      </c>
      <c r="I110" s="14" t="s">
        <v>175</v>
      </c>
      <c r="J110" s="14"/>
      <c r="K110" s="16"/>
      <c r="L110" s="14"/>
      <c r="M110" s="16"/>
      <c r="N110" s="14"/>
      <c r="O110" s="16"/>
      <c r="P110" s="14"/>
      <c r="Q110" s="16"/>
      <c r="R110" s="14"/>
      <c r="S110" s="14"/>
      <c r="T110" s="16"/>
      <c r="U110" s="14"/>
      <c r="V110" s="16"/>
      <c r="W110" s="14"/>
      <c r="X110" s="16"/>
      <c r="Y110" s="14"/>
      <c r="Z110" s="16"/>
      <c r="AA110" s="14"/>
      <c r="AB110" s="16"/>
      <c r="AC110" s="28">
        <f>SUM(H110+K110+M110+O110+Q110+T110+V110+X110+Z110)</f>
        <v>778</v>
      </c>
      <c r="AD110" s="2"/>
      <c r="AE110" s="2"/>
      <c r="AF110" s="2"/>
      <c r="AG110" s="2"/>
      <c r="AH110" s="2"/>
      <c r="AI110" s="2"/>
      <c r="AJ110" s="2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>
      <c r="A112" s="8"/>
      <c r="B112" s="8"/>
      <c r="C112" s="30" t="s">
        <v>269</v>
      </c>
      <c r="D112" s="30" t="s">
        <v>270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>
      <c r="A113" s="8"/>
      <c r="B113" s="30">
        <v>508.0</v>
      </c>
      <c r="C113" s="30" t="s">
        <v>271</v>
      </c>
      <c r="D113" s="30" t="s">
        <v>272</v>
      </c>
      <c r="E113" s="30" t="s">
        <v>273</v>
      </c>
      <c r="F113" s="30">
        <v>10.63</v>
      </c>
      <c r="G113" s="30" t="s">
        <v>183</v>
      </c>
      <c r="H113" s="30" t="s">
        <v>274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>
      <c r="A114" s="8"/>
      <c r="B114" s="8"/>
      <c r="C114" s="30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>
      <c r="A115" s="8"/>
      <c r="B115" s="8"/>
      <c r="C115" s="30" t="s">
        <v>269</v>
      </c>
      <c r="D115" s="30" t="s">
        <v>275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>
      <c r="A116" s="30">
        <v>1.0</v>
      </c>
      <c r="B116" s="30">
        <v>508.0</v>
      </c>
      <c r="C116" s="30" t="s">
        <v>271</v>
      </c>
      <c r="D116" s="30" t="s">
        <v>272</v>
      </c>
      <c r="E116" s="30" t="s">
        <v>273</v>
      </c>
      <c r="F116" s="30">
        <v>10.67</v>
      </c>
      <c r="G116" s="30" t="s">
        <v>276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>
      <c r="A117" s="30">
        <v>2.0</v>
      </c>
      <c r="B117" s="13">
        <v>463.0</v>
      </c>
      <c r="C117" s="5" t="s">
        <v>267</v>
      </c>
      <c r="D117" s="5" t="s">
        <v>268</v>
      </c>
      <c r="E117" s="5" t="s">
        <v>55</v>
      </c>
      <c r="F117" s="30">
        <v>11.39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>
      <c r="A118" s="30">
        <v>3.0</v>
      </c>
      <c r="B118" s="30">
        <v>509.0</v>
      </c>
      <c r="C118" s="30" t="s">
        <v>277</v>
      </c>
      <c r="D118" s="30" t="s">
        <v>278</v>
      </c>
      <c r="E118" s="30" t="s">
        <v>16</v>
      </c>
      <c r="F118" s="30">
        <v>11.44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</row>
  </sheetData>
  <mergeCells count="132">
    <mergeCell ref="F8:H8"/>
    <mergeCell ref="A9:B9"/>
    <mergeCell ref="F9:H9"/>
    <mergeCell ref="K9:L9"/>
    <mergeCell ref="N9:O9"/>
    <mergeCell ref="P9:Q9"/>
    <mergeCell ref="A15:B15"/>
    <mergeCell ref="N31:O31"/>
    <mergeCell ref="P31:Q31"/>
    <mergeCell ref="F14:H14"/>
    <mergeCell ref="F15:H15"/>
    <mergeCell ref="I30:J30"/>
    <mergeCell ref="K30:L30"/>
    <mergeCell ref="N30:O30"/>
    <mergeCell ref="P30:Q30"/>
    <mergeCell ref="A31:B31"/>
    <mergeCell ref="F41:H41"/>
    <mergeCell ref="F42:H42"/>
    <mergeCell ref="N42:O42"/>
    <mergeCell ref="P42:Q42"/>
    <mergeCell ref="F30:H30"/>
    <mergeCell ref="F31:H31"/>
    <mergeCell ref="I41:J41"/>
    <mergeCell ref="K41:L41"/>
    <mergeCell ref="N41:O41"/>
    <mergeCell ref="P41:Q41"/>
    <mergeCell ref="A42:B42"/>
    <mergeCell ref="M58:O58"/>
    <mergeCell ref="P58:Q58"/>
    <mergeCell ref="U58:V58"/>
    <mergeCell ref="S68:T68"/>
    <mergeCell ref="S69:T69"/>
    <mergeCell ref="U69:V69"/>
    <mergeCell ref="I42:J42"/>
    <mergeCell ref="K42:L42"/>
    <mergeCell ref="I57:J57"/>
    <mergeCell ref="K57:L57"/>
    <mergeCell ref="P57:Q57"/>
    <mergeCell ref="S57:T57"/>
    <mergeCell ref="F58:H58"/>
    <mergeCell ref="S58:T58"/>
    <mergeCell ref="A1:D1"/>
    <mergeCell ref="A2:D2"/>
    <mergeCell ref="A3:C3"/>
    <mergeCell ref="L7:M7"/>
    <mergeCell ref="I8:J8"/>
    <mergeCell ref="K8:L8"/>
    <mergeCell ref="N8:O8"/>
    <mergeCell ref="I14:J14"/>
    <mergeCell ref="K14:M14"/>
    <mergeCell ref="N14:O14"/>
    <mergeCell ref="P14:Q14"/>
    <mergeCell ref="I15:J15"/>
    <mergeCell ref="K15:M15"/>
    <mergeCell ref="N15:O15"/>
    <mergeCell ref="P15:Q15"/>
    <mergeCell ref="I31:J31"/>
    <mergeCell ref="K31:L31"/>
    <mergeCell ref="I69:J69"/>
    <mergeCell ref="K69:L69"/>
    <mergeCell ref="W94:X94"/>
    <mergeCell ref="W95:X95"/>
    <mergeCell ref="W105:X105"/>
    <mergeCell ref="Y105:Z105"/>
    <mergeCell ref="W106:X106"/>
    <mergeCell ref="Y106:Z106"/>
    <mergeCell ref="Y95:Z95"/>
    <mergeCell ref="AA95:AB95"/>
    <mergeCell ref="U94:V95"/>
    <mergeCell ref="Y94:Z94"/>
    <mergeCell ref="A95:B95"/>
    <mergeCell ref="F95:H95"/>
    <mergeCell ref="I95:J95"/>
    <mergeCell ref="L95:M95"/>
    <mergeCell ref="R95:T95"/>
    <mergeCell ref="A106:B106"/>
    <mergeCell ref="F106:H106"/>
    <mergeCell ref="L105:M105"/>
    <mergeCell ref="L106:M106"/>
    <mergeCell ref="N106:O106"/>
    <mergeCell ref="P106:Q106"/>
    <mergeCell ref="AA106:AB106"/>
    <mergeCell ref="N95:O95"/>
    <mergeCell ref="P95:Q95"/>
    <mergeCell ref="I105:J105"/>
    <mergeCell ref="N105:O105"/>
    <mergeCell ref="R105:T105"/>
    <mergeCell ref="U105:V106"/>
    <mergeCell ref="I106:J106"/>
    <mergeCell ref="R106:T106"/>
    <mergeCell ref="M69:O69"/>
    <mergeCell ref="P69:Q69"/>
    <mergeCell ref="I58:J58"/>
    <mergeCell ref="K58:L58"/>
    <mergeCell ref="F68:H68"/>
    <mergeCell ref="I68:J68"/>
    <mergeCell ref="K68:L68"/>
    <mergeCell ref="P68:Q68"/>
    <mergeCell ref="F69:H69"/>
    <mergeCell ref="F75:H75"/>
    <mergeCell ref="I75:J75"/>
    <mergeCell ref="K75:L75"/>
    <mergeCell ref="P75:Q75"/>
    <mergeCell ref="F76:H76"/>
    <mergeCell ref="I76:J76"/>
    <mergeCell ref="P76:Q76"/>
    <mergeCell ref="K76:L76"/>
    <mergeCell ref="M76:O76"/>
    <mergeCell ref="I88:J88"/>
    <mergeCell ref="N88:O88"/>
    <mergeCell ref="A89:B89"/>
    <mergeCell ref="F89:H89"/>
    <mergeCell ref="I89:J89"/>
    <mergeCell ref="N89:O89"/>
    <mergeCell ref="W88:X88"/>
    <mergeCell ref="W89:X89"/>
    <mergeCell ref="AA89:AB89"/>
    <mergeCell ref="S75:T75"/>
    <mergeCell ref="S76:T76"/>
    <mergeCell ref="U76:V76"/>
    <mergeCell ref="R88:T88"/>
    <mergeCell ref="U88:V89"/>
    <mergeCell ref="Y88:Z88"/>
    <mergeCell ref="R89:T89"/>
    <mergeCell ref="Y89:Z89"/>
    <mergeCell ref="L88:M88"/>
    <mergeCell ref="L89:M89"/>
    <mergeCell ref="P89:Q89"/>
    <mergeCell ref="I94:J94"/>
    <mergeCell ref="L94:M94"/>
    <mergeCell ref="N94:O94"/>
    <mergeCell ref="R94:T94"/>
  </mergeCells>
  <drawing r:id="rId1"/>
</worksheet>
</file>