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/>
  <mc:AlternateContent xmlns:mc="http://schemas.openxmlformats.org/markup-compatibility/2006">
    <mc:Choice Requires="x15">
      <x15ac:absPath xmlns:x15ac="http://schemas.microsoft.com/office/spreadsheetml/2010/11/ac" url="C:\Users\ShaunaB\Dropbox\My PC (ANI-JCF0BC3)\Desktop\NI &amp; Ulster Combined Events\"/>
    </mc:Choice>
  </mc:AlternateContent>
  <xr:revisionPtr revIDLastSave="0" documentId="13_ncr:1_{D2BFD1D8-81E5-4EA1-B7C1-5647AAF9555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C125" i="1" l="1"/>
  <c r="AC124" i="1"/>
  <c r="AC123" i="1"/>
  <c r="AC122" i="1"/>
  <c r="AC121" i="1"/>
  <c r="AC120" i="1"/>
  <c r="AC119" i="1"/>
  <c r="AC113" i="1"/>
  <c r="AC112" i="1"/>
  <c r="AC111" i="1"/>
  <c r="AC110" i="1"/>
  <c r="AC109" i="1"/>
  <c r="AC108" i="1"/>
  <c r="AC107" i="1"/>
  <c r="AC106" i="1"/>
  <c r="AC105" i="1"/>
  <c r="AC104" i="1"/>
  <c r="X98" i="1"/>
  <c r="X97" i="1"/>
  <c r="X96" i="1"/>
  <c r="X95" i="1"/>
  <c r="W89" i="1"/>
  <c r="W88" i="1"/>
  <c r="W87" i="1"/>
  <c r="W86" i="1"/>
  <c r="W80" i="1"/>
  <c r="W79" i="1"/>
  <c r="W74" i="1"/>
  <c r="W73" i="1"/>
  <c r="W72" i="1"/>
  <c r="W71" i="1"/>
  <c r="W70" i="1"/>
  <c r="W69" i="1"/>
  <c r="W68" i="1"/>
  <c r="W67" i="1"/>
  <c r="W66" i="1"/>
  <c r="W65" i="1"/>
  <c r="W64" i="1"/>
  <c r="R58" i="1"/>
  <c r="R57" i="1"/>
  <c r="R56" i="1"/>
  <c r="R55" i="1"/>
  <c r="R54" i="1"/>
  <c r="R53" i="1"/>
  <c r="R52" i="1"/>
  <c r="R51" i="1"/>
  <c r="R50" i="1"/>
  <c r="R49" i="1"/>
  <c r="R48" i="1"/>
  <c r="R47" i="1"/>
  <c r="R46" i="1"/>
  <c r="R45" i="1"/>
  <c r="R38" i="1"/>
  <c r="R37" i="1"/>
  <c r="R36" i="1"/>
  <c r="R35" i="1"/>
  <c r="R34" i="1"/>
  <c r="R28" i="1"/>
  <c r="R27" i="1"/>
  <c r="R26" i="1"/>
  <c r="R25" i="1"/>
  <c r="R24" i="1"/>
  <c r="R23" i="1"/>
  <c r="R22" i="1"/>
  <c r="R21" i="1"/>
  <c r="R20" i="1"/>
  <c r="R14" i="1"/>
  <c r="R13" i="1"/>
  <c r="R12" i="1"/>
  <c r="R11" i="1"/>
  <c r="R10" i="1"/>
  <c r="R9" i="1"/>
  <c r="R8" i="1"/>
</calcChain>
</file>

<file path=xl/sharedStrings.xml><?xml version="1.0" encoding="utf-8"?>
<sst xmlns="http://schemas.openxmlformats.org/spreadsheetml/2006/main" count="636" uniqueCount="336">
  <si>
    <t>NI &amp; Ulster Combined Events Championships</t>
  </si>
  <si>
    <t>Saturday 3rd &amp; Sunday 4th September 2022</t>
  </si>
  <si>
    <t>Mary Peters Track, Belfast</t>
  </si>
  <si>
    <t>UNDER 13 Boys</t>
  </si>
  <si>
    <t>DAY 1</t>
  </si>
  <si>
    <t>CR Finn O'Neill 2534</t>
  </si>
  <si>
    <t>75M</t>
  </si>
  <si>
    <t>SHOT</t>
  </si>
  <si>
    <t>LONG</t>
  </si>
  <si>
    <t>HIGH</t>
  </si>
  <si>
    <t>PLACE</t>
  </si>
  <si>
    <t>HDLS</t>
  </si>
  <si>
    <t>JUMP</t>
  </si>
  <si>
    <t>800 METRES</t>
  </si>
  <si>
    <t>Isaac</t>
  </si>
  <si>
    <t>Orr</t>
  </si>
  <si>
    <t>Orangegrove AC</t>
  </si>
  <si>
    <t>w-1.1</t>
  </si>
  <si>
    <t>nwr</t>
  </si>
  <si>
    <t>2:47.03</t>
  </si>
  <si>
    <t>Ethan</t>
  </si>
  <si>
    <t>Constable</t>
  </si>
  <si>
    <t>North Down AC</t>
  </si>
  <si>
    <t>2:37.02</t>
  </si>
  <si>
    <t>Daire</t>
  </si>
  <si>
    <t>O Donnell</t>
  </si>
  <si>
    <t>Tir Chonaill</t>
  </si>
  <si>
    <t>2:44.07</t>
  </si>
  <si>
    <t>Connolly</t>
  </si>
  <si>
    <t>Armagh AC</t>
  </si>
  <si>
    <t>2:53.87</t>
  </si>
  <si>
    <t>Mark</t>
  </si>
  <si>
    <t>Boyle Gildea</t>
  </si>
  <si>
    <t>DNF</t>
  </si>
  <si>
    <t>Bailey</t>
  </si>
  <si>
    <t>Duncan</t>
  </si>
  <si>
    <t>2:39.00</t>
  </si>
  <si>
    <t>Conor</t>
  </si>
  <si>
    <t>Barrett</t>
  </si>
  <si>
    <t>3kg</t>
  </si>
  <si>
    <t>UNDER 13 Girls</t>
  </si>
  <si>
    <t>CR: Andrea Ramage 3998</t>
  </si>
  <si>
    <t>70M</t>
  </si>
  <si>
    <t>PUTT</t>
  </si>
  <si>
    <t>METRES</t>
  </si>
  <si>
    <t>Aurelia</t>
  </si>
  <si>
    <t>Crotty</t>
  </si>
  <si>
    <t>Annalee AC</t>
  </si>
  <si>
    <t>w-1.0</t>
  </si>
  <si>
    <t>2:36.12</t>
  </si>
  <si>
    <t>Holly</t>
  </si>
  <si>
    <t>Helme</t>
  </si>
  <si>
    <t>Cabinteely Athletics Club</t>
  </si>
  <si>
    <t>w-0.4</t>
  </si>
  <si>
    <t>2:53.56</t>
  </si>
  <si>
    <t>Ava</t>
  </si>
  <si>
    <t>Doran</t>
  </si>
  <si>
    <t>2:51.11</t>
  </si>
  <si>
    <t>Aine</t>
  </si>
  <si>
    <t>Smith</t>
  </si>
  <si>
    <t>Carrick Aces AC</t>
  </si>
  <si>
    <t>2:38.70</t>
  </si>
  <si>
    <t>Clodagh</t>
  </si>
  <si>
    <t>Gallagher</t>
  </si>
  <si>
    <t>Letterkenny AC</t>
  </si>
  <si>
    <t>2:59.51</t>
  </si>
  <si>
    <t>Mia</t>
  </si>
  <si>
    <t>Johnson-Kerr</t>
  </si>
  <si>
    <t>City of Lisburn AC</t>
  </si>
  <si>
    <t>2:53.75</t>
  </si>
  <si>
    <t>Kathryn</t>
  </si>
  <si>
    <t>Davison</t>
  </si>
  <si>
    <t>3:14.26</t>
  </si>
  <si>
    <t>Lily</t>
  </si>
  <si>
    <t>nh</t>
  </si>
  <si>
    <t>3:08.02</t>
  </si>
  <si>
    <t>Emma</t>
  </si>
  <si>
    <t>Naughton</t>
  </si>
  <si>
    <t>2:59.52</t>
  </si>
  <si>
    <t>2.72kg</t>
  </si>
  <si>
    <t>UNDER 15 Boys</t>
  </si>
  <si>
    <t>DAY 2</t>
  </si>
  <si>
    <t>CR: Finn O'Neill 3290</t>
  </si>
  <si>
    <t>80M</t>
  </si>
  <si>
    <t>Arnar</t>
  </si>
  <si>
    <t>Brynjarsson</t>
  </si>
  <si>
    <t>w+2.6</t>
  </si>
  <si>
    <t>2:14.56</t>
  </si>
  <si>
    <t>Cameron</t>
  </si>
  <si>
    <t>Mccracken</t>
  </si>
  <si>
    <t>w+3.2</t>
  </si>
  <si>
    <t>2:16.21</t>
  </si>
  <si>
    <t>Bríain</t>
  </si>
  <si>
    <t>Cullinan</t>
  </si>
  <si>
    <t>Sligo AC</t>
  </si>
  <si>
    <t>w+3.8</t>
  </si>
  <si>
    <t>2:26.89</t>
  </si>
  <si>
    <t>Oliver</t>
  </si>
  <si>
    <t>Taylor</t>
  </si>
  <si>
    <t>Lagan Valley AC</t>
  </si>
  <si>
    <t>w+2.7</t>
  </si>
  <si>
    <t>2:41.86</t>
  </si>
  <si>
    <t>Jude</t>
  </si>
  <si>
    <t>Glover</t>
  </si>
  <si>
    <t>w+3.0</t>
  </si>
  <si>
    <t>3:00.58</t>
  </si>
  <si>
    <t>wqa</t>
  </si>
  <si>
    <t>4kg</t>
  </si>
  <si>
    <t>UNDER 15 Girls</t>
  </si>
  <si>
    <t>CR: Catherine Scott 4213</t>
  </si>
  <si>
    <t>Tara</t>
  </si>
  <si>
    <t>OConnor</t>
  </si>
  <si>
    <t>Dundalk St Gerards</t>
  </si>
  <si>
    <t>w+0.2</t>
  </si>
  <si>
    <t>w+2.3</t>
  </si>
  <si>
    <t>2:30.32</t>
  </si>
  <si>
    <t>Abigail</t>
  </si>
  <si>
    <t>Farrell</t>
  </si>
  <si>
    <t>Edenderry Athletics Club</t>
  </si>
  <si>
    <t>w-1.3</t>
  </si>
  <si>
    <t>w+1.9</t>
  </si>
  <si>
    <t>2:48.06</t>
  </si>
  <si>
    <t>Ruby</t>
  </si>
  <si>
    <t>Kennedy</t>
  </si>
  <si>
    <t>w+3.3</t>
  </si>
  <si>
    <t>3:01.27</t>
  </si>
  <si>
    <t>Maeve</t>
  </si>
  <si>
    <t>w+4.6</t>
  </si>
  <si>
    <t>2:37.03</t>
  </si>
  <si>
    <t>Nina</t>
  </si>
  <si>
    <t>Laing</t>
  </si>
  <si>
    <t>w+2.5</t>
  </si>
  <si>
    <t>2:49.30</t>
  </si>
  <si>
    <t>Hope</t>
  </si>
  <si>
    <t>Daniels</t>
  </si>
  <si>
    <t>2:49.25</t>
  </si>
  <si>
    <t>Rebecca</t>
  </si>
  <si>
    <t>Lowe</t>
  </si>
  <si>
    <t>w+1.6</t>
  </si>
  <si>
    <t>2:39.54</t>
  </si>
  <si>
    <t>Molly Anne</t>
  </si>
  <si>
    <t>Moore</t>
  </si>
  <si>
    <t>Glenmore AC</t>
  </si>
  <si>
    <t>2:32.25</t>
  </si>
  <si>
    <t>Aoife</t>
  </si>
  <si>
    <t>Hanna</t>
  </si>
  <si>
    <t>w+3.7</t>
  </si>
  <si>
    <t>2:50.74</t>
  </si>
  <si>
    <t>Heidi</t>
  </si>
  <si>
    <t>Knox</t>
  </si>
  <si>
    <t>w+2.4</t>
  </si>
  <si>
    <t>2:57.95</t>
  </si>
  <si>
    <t>Erin</t>
  </si>
  <si>
    <t>Mccullough</t>
  </si>
  <si>
    <t>w+3.5</t>
  </si>
  <si>
    <t>2:48.44</t>
  </si>
  <si>
    <t>Emer</t>
  </si>
  <si>
    <t>Cassidy</t>
  </si>
  <si>
    <t>w+2.2</t>
  </si>
  <si>
    <t>2:48.13</t>
  </si>
  <si>
    <t>Cara</t>
  </si>
  <si>
    <t>Miele</t>
  </si>
  <si>
    <t>Unattached</t>
  </si>
  <si>
    <t>3:24.93</t>
  </si>
  <si>
    <t>Suzy</t>
  </si>
  <si>
    <t>DNS</t>
  </si>
  <si>
    <t>UNDER 17 WOMEN</t>
  </si>
  <si>
    <t>CR: Catherine Scott 4346</t>
  </si>
  <si>
    <t>JAVELIN</t>
  </si>
  <si>
    <t>80m H</t>
  </si>
  <si>
    <t>PUT</t>
  </si>
  <si>
    <t>200m.</t>
  </si>
  <si>
    <t>THROW</t>
  </si>
  <si>
    <t>800m.</t>
  </si>
  <si>
    <t>John</t>
  </si>
  <si>
    <t>England</t>
  </si>
  <si>
    <t>w-0.5</t>
  </si>
  <si>
    <t>w-1.9</t>
  </si>
  <si>
    <t>2:18.76</t>
  </si>
  <si>
    <t>CBP</t>
  </si>
  <si>
    <t>Isabelle</t>
  </si>
  <si>
    <t>Mardle</t>
  </si>
  <si>
    <t>w-2.2</t>
  </si>
  <si>
    <t>2:36.32</t>
  </si>
  <si>
    <t>Amy - Jo</t>
  </si>
  <si>
    <t>Kierans</t>
  </si>
  <si>
    <t>Oriel AC</t>
  </si>
  <si>
    <t>w+5.6</t>
  </si>
  <si>
    <t>2:18.84</t>
  </si>
  <si>
    <t>Meabh</t>
  </si>
  <si>
    <t>O Connor</t>
  </si>
  <si>
    <t>w+5.4</t>
  </si>
  <si>
    <t>2:31.54</t>
  </si>
  <si>
    <t>Brynja</t>
  </si>
  <si>
    <t>Brynjarsdottir</t>
  </si>
  <si>
    <t>2:29.47</t>
  </si>
  <si>
    <t>Stroma</t>
  </si>
  <si>
    <t>Fraser</t>
  </si>
  <si>
    <t>Inverness Harriers AAC</t>
  </si>
  <si>
    <t>2:29.36</t>
  </si>
  <si>
    <t>Kira</t>
  </si>
  <si>
    <t>Jones</t>
  </si>
  <si>
    <t>Kendal Amateur Athletic Club</t>
  </si>
  <si>
    <t>2:26.52</t>
  </si>
  <si>
    <t>Alexis</t>
  </si>
  <si>
    <t>Campbell</t>
  </si>
  <si>
    <t>2:51.55</t>
  </si>
  <si>
    <t>Lara</t>
  </si>
  <si>
    <t>Scott</t>
  </si>
  <si>
    <t>Mid Ulster AC</t>
  </si>
  <si>
    <t>3:00.93</t>
  </si>
  <si>
    <t>Leah</t>
  </si>
  <si>
    <t>Horan</t>
  </si>
  <si>
    <t>Ballymena &amp; Antrim AC</t>
  </si>
  <si>
    <t>2:53.71</t>
  </si>
  <si>
    <t>Hannah</t>
  </si>
  <si>
    <t>Hayes</t>
  </si>
  <si>
    <t>2:55.04</t>
  </si>
  <si>
    <t>500g</t>
  </si>
  <si>
    <t>JUNIOR WOMEN</t>
  </si>
  <si>
    <t>100m.</t>
  </si>
  <si>
    <t>HURDLES</t>
  </si>
  <si>
    <t>Madison</t>
  </si>
  <si>
    <t>Hutton</t>
  </si>
  <si>
    <t>w-0.7</t>
  </si>
  <si>
    <t>w-1.6</t>
  </si>
  <si>
    <t>2:31.45</t>
  </si>
  <si>
    <t>Ellie Rose</t>
  </si>
  <si>
    <t>Ward</t>
  </si>
  <si>
    <t>Shercock AC</t>
  </si>
  <si>
    <t>2:41.30</t>
  </si>
  <si>
    <t>SENIOR WOMEN</t>
  </si>
  <si>
    <t>CR: Judy Livermore 5376</t>
  </si>
  <si>
    <t>Jordanna</t>
  </si>
  <si>
    <t>Morrish</t>
  </si>
  <si>
    <t>2:22.69</t>
  </si>
  <si>
    <t>Grace</t>
  </si>
  <si>
    <t>Morgan</t>
  </si>
  <si>
    <t>Cardiff Archers</t>
  </si>
  <si>
    <t>w+1.2</t>
  </si>
  <si>
    <t>2:24.30</t>
  </si>
  <si>
    <t>Laura</t>
  </si>
  <si>
    <t>Frey</t>
  </si>
  <si>
    <t>2:16.63</t>
  </si>
  <si>
    <t>Bower</t>
  </si>
  <si>
    <t>w+1.5</t>
  </si>
  <si>
    <t>U17 MEN OCTATHLON</t>
  </si>
  <si>
    <t>CR: Thomas Mullen 4279</t>
  </si>
  <si>
    <t>DISCUS</t>
  </si>
  <si>
    <t>400m.</t>
  </si>
  <si>
    <t>1500m.</t>
  </si>
  <si>
    <t>Samuel</t>
  </si>
  <si>
    <t>Wright</t>
  </si>
  <si>
    <t>w+1.8</t>
  </si>
  <si>
    <t>w-0.1</t>
  </si>
  <si>
    <t>4:39.32</t>
  </si>
  <si>
    <t>James</t>
  </si>
  <si>
    <t>Harney</t>
  </si>
  <si>
    <t>4:36.56</t>
  </si>
  <si>
    <t>Dewhirst</t>
  </si>
  <si>
    <t>w+1.4</t>
  </si>
  <si>
    <t>4:59.94</t>
  </si>
  <si>
    <t>Mc Devitt</t>
  </si>
  <si>
    <t>w+2.1</t>
  </si>
  <si>
    <t>5:38.87</t>
  </si>
  <si>
    <t>5kg</t>
  </si>
  <si>
    <t>1.5kg</t>
  </si>
  <si>
    <t>700g</t>
  </si>
  <si>
    <t>JUNIOR MEN</t>
  </si>
  <si>
    <t>CR: Troy McConville 6788</t>
  </si>
  <si>
    <t>110m.</t>
  </si>
  <si>
    <t>POLE</t>
  </si>
  <si>
    <t>VAULT</t>
  </si>
  <si>
    <t>Adnitt</t>
  </si>
  <si>
    <t>4:31.61</t>
  </si>
  <si>
    <t>Patrick</t>
  </si>
  <si>
    <t>w-1.2</t>
  </si>
  <si>
    <t>w-0.9</t>
  </si>
  <si>
    <t>4:26.49</t>
  </si>
  <si>
    <t>William</t>
  </si>
  <si>
    <t>Hodi</t>
  </si>
  <si>
    <t>Nairn Area Amateur Athletic Club</t>
  </si>
  <si>
    <t>4:32.96</t>
  </si>
  <si>
    <t>Jack</t>
  </si>
  <si>
    <t>Forde</t>
  </si>
  <si>
    <t>St Killians AC</t>
  </si>
  <si>
    <t>5L44.23</t>
  </si>
  <si>
    <t>Lexx</t>
  </si>
  <si>
    <t>Mcconville</t>
  </si>
  <si>
    <t>Windsor Slough Eton &amp; Hounslow AC</t>
  </si>
  <si>
    <t>5:21.56</t>
  </si>
  <si>
    <t>Taiwo</t>
  </si>
  <si>
    <t>Adereni</t>
  </si>
  <si>
    <t>Waterford AC</t>
  </si>
  <si>
    <t>5:18.26</t>
  </si>
  <si>
    <t>Danny</t>
  </si>
  <si>
    <t>Hagan</t>
  </si>
  <si>
    <t>5:12.05</t>
  </si>
  <si>
    <t>Adam</t>
  </si>
  <si>
    <t>Hoole</t>
  </si>
  <si>
    <t>Team East Lothian AC</t>
  </si>
  <si>
    <t>Evan</t>
  </si>
  <si>
    <t>Harvey</t>
  </si>
  <si>
    <t>King</t>
  </si>
  <si>
    <t>Omagh Harriers</t>
  </si>
  <si>
    <t>6kg</t>
  </si>
  <si>
    <t>1.75kg</t>
  </si>
  <si>
    <t>SENIOR MEN</t>
  </si>
  <si>
    <t>CR: Edward Dunsford 7181</t>
  </si>
  <si>
    <t>Andrew</t>
  </si>
  <si>
    <t>Murphy</t>
  </si>
  <si>
    <t>Kilbarchan AAC</t>
  </si>
  <si>
    <t>w-2.5</t>
  </si>
  <si>
    <t>4:43.99</t>
  </si>
  <si>
    <t>Elliot</t>
  </si>
  <si>
    <t>Thompson</t>
  </si>
  <si>
    <t>w+1.3</t>
  </si>
  <si>
    <t>4:29.76</t>
  </si>
  <si>
    <t>Charlie</t>
  </si>
  <si>
    <t>Roe</t>
  </si>
  <si>
    <t>w+1.1</t>
  </si>
  <si>
    <t>4:32.00</t>
  </si>
  <si>
    <t>Tom</t>
  </si>
  <si>
    <t>Chandler</t>
  </si>
  <si>
    <t>Basingstoke &amp; Mid Hants AC</t>
  </si>
  <si>
    <t>4:32.78</t>
  </si>
  <si>
    <t>Ewan</t>
  </si>
  <si>
    <t>Bradley</t>
  </si>
  <si>
    <t>Loughborough Students AC</t>
  </si>
  <si>
    <t>w+2.0</t>
  </si>
  <si>
    <t>5:10.29</t>
  </si>
  <si>
    <t>Tierney</t>
  </si>
  <si>
    <t>Nenagh Olympic</t>
  </si>
  <si>
    <t>5:34.34</t>
  </si>
  <si>
    <t>Eden</t>
  </si>
  <si>
    <t>Duff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</si>
</sst>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color rgb="FF000000"/>
      <name val="Arial"/>
      <scheme val="minor"/>
    </font>
    <font>
      <b/>
      <sz val="10"/>
      <color rgb="FF000000"/>
      <name val="Calibri"/>
    </font>
    <font>
      <sz val="10"/>
      <color rgb="FF000000"/>
      <name val="Calibri"/>
    </font>
    <font>
      <b/>
      <sz val="10"/>
      <color rgb="FF2F75B5"/>
      <name val="Calibri"/>
    </font>
    <font>
      <b/>
      <u/>
      <sz val="10"/>
      <color rgb="FF000000"/>
      <name val="Calibri"/>
    </font>
    <font>
      <sz val="10"/>
      <color rgb="FF2F75B5"/>
      <name val="Calibri"/>
    </font>
    <font>
      <sz val="10"/>
      <color rgb="FF0070C0"/>
      <name val="Calibri"/>
    </font>
    <font>
      <b/>
      <sz val="10"/>
      <color rgb="FFFF0000"/>
      <name val="Calibri"/>
    </font>
    <font>
      <b/>
      <sz val="10"/>
      <color rgb="FF0070C0"/>
      <name val="Calibri"/>
    </font>
    <font>
      <sz val="10"/>
      <color rgb="FF000000"/>
      <name val="Arial"/>
    </font>
    <font>
      <b/>
      <u/>
      <sz val="10"/>
      <color rgb="FF000000"/>
      <name val="Calibri"/>
    </font>
    <font>
      <sz val="10"/>
      <color rgb="FFFF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2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2" fontId="2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/>
    <xf numFmtId="0" fontId="10" fillId="0" borderId="0" xfId="0" applyFont="1"/>
    <xf numFmtId="0" fontId="7" fillId="0" borderId="0" xfId="0" applyFont="1" applyAlignment="1">
      <alignment horizontal="right"/>
    </xf>
    <xf numFmtId="0" fontId="7" fillId="0" borderId="0" xfId="0" applyFont="1"/>
    <xf numFmtId="0" fontId="1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K986"/>
  <sheetViews>
    <sheetView tabSelected="1" workbookViewId="0">
      <selection activeCell="G13" sqref="G13"/>
    </sheetView>
  </sheetViews>
  <sheetFormatPr defaultColWidth="12.6640625" defaultRowHeight="15.75" customHeight="1" x14ac:dyDescent="0.25"/>
  <cols>
    <col min="1" max="1" width="3" bestFit="1" customWidth="1"/>
    <col min="2" max="2" width="4" bestFit="1" customWidth="1"/>
    <col min="3" max="3" width="18.88671875" bestFit="1" customWidth="1"/>
    <col min="4" max="4" width="11.77734375" bestFit="1" customWidth="1"/>
    <col min="5" max="5" width="30.33203125" bestFit="1" customWidth="1"/>
    <col min="6" max="6" width="6" bestFit="1" customWidth="1"/>
    <col min="7" max="7" width="5.6640625" bestFit="1" customWidth="1"/>
    <col min="8" max="8" width="4" bestFit="1" customWidth="1"/>
    <col min="9" max="9" width="6.21875" bestFit="1" customWidth="1"/>
    <col min="10" max="10" width="5.6640625" bestFit="1" customWidth="1"/>
    <col min="11" max="13" width="6" bestFit="1" customWidth="1"/>
    <col min="14" max="14" width="5" bestFit="1" customWidth="1"/>
    <col min="15" max="15" width="6" bestFit="1" customWidth="1"/>
    <col min="16" max="16" width="7" bestFit="1" customWidth="1"/>
    <col min="17" max="17" width="4" bestFit="1" customWidth="1"/>
    <col min="18" max="20" width="6" bestFit="1" customWidth="1"/>
    <col min="21" max="22" width="7" bestFit="1" customWidth="1"/>
    <col min="23" max="24" width="5" bestFit="1" customWidth="1"/>
    <col min="25" max="25" width="6" bestFit="1" customWidth="1"/>
    <col min="26" max="26" width="4" bestFit="1" customWidth="1"/>
    <col min="27" max="27" width="7.21875" bestFit="1" customWidth="1"/>
    <col min="28" max="28" width="4" bestFit="1" customWidth="1"/>
    <col min="29" max="29" width="5" bestFit="1" customWidth="1"/>
    <col min="30" max="30" width="4.109375" bestFit="1" customWidth="1"/>
    <col min="31" max="32" width="7.77734375" customWidth="1"/>
  </cols>
  <sheetData>
    <row r="1" spans="1:37" ht="15.75" customHeight="1" x14ac:dyDescent="0.3">
      <c r="A1" s="22" t="s">
        <v>0</v>
      </c>
      <c r="B1" s="21"/>
      <c r="C1" s="21"/>
      <c r="D1" s="21"/>
      <c r="E1" s="2"/>
      <c r="F1" s="3"/>
      <c r="G1" s="3"/>
      <c r="H1" s="3"/>
      <c r="I1" s="4"/>
      <c r="J1" s="3"/>
      <c r="K1" s="4"/>
      <c r="L1" s="3"/>
      <c r="M1" s="4"/>
      <c r="N1" s="3"/>
      <c r="O1" s="4"/>
      <c r="P1" s="4"/>
      <c r="Q1" s="4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2"/>
      <c r="AE1" s="2"/>
      <c r="AF1" s="2"/>
      <c r="AG1" s="2"/>
      <c r="AH1" s="2"/>
      <c r="AI1" s="2"/>
      <c r="AJ1" s="2"/>
      <c r="AK1" s="2"/>
    </row>
    <row r="2" spans="1:37" ht="15.75" customHeight="1" x14ac:dyDescent="0.3">
      <c r="A2" s="22" t="s">
        <v>1</v>
      </c>
      <c r="B2" s="21"/>
      <c r="C2" s="21"/>
      <c r="D2" s="21"/>
      <c r="E2" s="2"/>
      <c r="F2" s="3"/>
      <c r="G2" s="3"/>
      <c r="H2" s="3"/>
      <c r="I2" s="4"/>
      <c r="J2" s="3"/>
      <c r="K2" s="4"/>
      <c r="L2" s="3"/>
      <c r="M2" s="4"/>
      <c r="N2" s="3"/>
      <c r="O2" s="4"/>
      <c r="P2" s="4"/>
      <c r="Q2" s="4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2"/>
      <c r="AE2" s="2"/>
      <c r="AF2" s="2"/>
      <c r="AG2" s="2"/>
      <c r="AH2" s="2"/>
      <c r="AI2" s="2"/>
      <c r="AJ2" s="2"/>
      <c r="AK2" s="2"/>
    </row>
    <row r="3" spans="1:37" ht="15.75" customHeight="1" x14ac:dyDescent="0.3">
      <c r="A3" s="22" t="s">
        <v>2</v>
      </c>
      <c r="B3" s="21"/>
      <c r="C3" s="21"/>
      <c r="D3" s="2"/>
      <c r="E3" s="2"/>
      <c r="F3" s="3"/>
      <c r="G3" s="3"/>
      <c r="H3" s="3"/>
      <c r="I3" s="4"/>
      <c r="J3" s="3"/>
      <c r="K3" s="4"/>
      <c r="L3" s="3"/>
      <c r="M3" s="4"/>
      <c r="N3" s="3"/>
      <c r="O3" s="4"/>
      <c r="P3" s="4"/>
      <c r="Q3" s="4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2"/>
      <c r="AE3" s="2"/>
      <c r="AF3" s="2"/>
      <c r="AG3" s="2"/>
      <c r="AH3" s="2"/>
      <c r="AI3" s="2"/>
      <c r="AJ3" s="2"/>
      <c r="AK3" s="2"/>
    </row>
    <row r="4" spans="1:37" ht="15.75" customHeight="1" x14ac:dyDescent="0.3">
      <c r="A4" s="2"/>
      <c r="B4" s="2"/>
      <c r="C4" s="2"/>
      <c r="D4" s="2"/>
      <c r="E4" s="2"/>
      <c r="F4" s="3"/>
      <c r="G4" s="3"/>
      <c r="H4" s="3"/>
      <c r="I4" s="4"/>
      <c r="J4" s="3"/>
      <c r="K4" s="4"/>
      <c r="L4" s="3"/>
      <c r="M4" s="4"/>
      <c r="N4" s="3"/>
      <c r="O4" s="4"/>
      <c r="P4" s="4"/>
      <c r="Q4" s="4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2"/>
      <c r="AE4" s="2"/>
      <c r="AF4" s="2"/>
      <c r="AG4" s="2"/>
      <c r="AH4" s="2"/>
      <c r="AI4" s="2"/>
      <c r="AJ4" s="2"/>
      <c r="AK4" s="2"/>
    </row>
    <row r="5" spans="1:37" ht="15.75" customHeight="1" x14ac:dyDescent="0.3">
      <c r="A5" s="2"/>
      <c r="B5" s="2"/>
      <c r="C5" s="5" t="s">
        <v>3</v>
      </c>
      <c r="D5" s="5" t="s">
        <v>4</v>
      </c>
      <c r="E5" s="6" t="s">
        <v>5</v>
      </c>
      <c r="F5" s="1"/>
      <c r="G5" s="1"/>
      <c r="H5" s="1"/>
      <c r="I5" s="1"/>
      <c r="J5" s="3"/>
      <c r="K5" s="4"/>
      <c r="L5" s="21"/>
      <c r="M5" s="21"/>
      <c r="N5" s="3"/>
      <c r="O5" s="4"/>
      <c r="P5" s="4"/>
      <c r="Q5" s="4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2"/>
      <c r="AE5" s="2"/>
      <c r="AF5" s="2"/>
      <c r="AG5" s="2"/>
      <c r="AH5" s="2"/>
      <c r="AI5" s="2"/>
      <c r="AJ5" s="2"/>
      <c r="AK5" s="2"/>
    </row>
    <row r="6" spans="1:37" ht="15.75" customHeight="1" x14ac:dyDescent="0.3">
      <c r="A6" s="1"/>
      <c r="B6" s="2"/>
      <c r="C6" s="1"/>
      <c r="D6" s="1"/>
      <c r="E6" s="1"/>
      <c r="F6" s="20" t="s">
        <v>6</v>
      </c>
      <c r="G6" s="21"/>
      <c r="H6" s="21"/>
      <c r="I6" s="20" t="s">
        <v>7</v>
      </c>
      <c r="J6" s="21"/>
      <c r="K6" s="20" t="s">
        <v>8</v>
      </c>
      <c r="L6" s="21"/>
      <c r="M6" s="7"/>
      <c r="N6" s="20" t="s">
        <v>9</v>
      </c>
      <c r="O6" s="21"/>
      <c r="P6" s="7"/>
      <c r="Q6" s="7"/>
      <c r="R6" s="3"/>
      <c r="S6" s="3"/>
      <c r="T6" s="3"/>
      <c r="U6" s="3"/>
      <c r="V6" s="3"/>
      <c r="W6" s="3"/>
      <c r="X6" s="3"/>
      <c r="Y6" s="3"/>
      <c r="Z6" s="3"/>
      <c r="AA6" s="3"/>
      <c r="AB6" s="2"/>
      <c r="AC6" s="2"/>
      <c r="AD6" s="2"/>
      <c r="AE6" s="2"/>
      <c r="AF6" s="2"/>
      <c r="AG6" s="2"/>
      <c r="AH6" s="2"/>
      <c r="AI6" s="2"/>
      <c r="AJ6" s="2"/>
      <c r="AK6" s="2"/>
    </row>
    <row r="7" spans="1:37" ht="15.75" customHeight="1" x14ac:dyDescent="0.3">
      <c r="A7" s="22" t="s">
        <v>10</v>
      </c>
      <c r="B7" s="21"/>
      <c r="C7" s="2"/>
      <c r="D7" s="2"/>
      <c r="E7" s="2"/>
      <c r="F7" s="20" t="s">
        <v>11</v>
      </c>
      <c r="G7" s="21"/>
      <c r="H7" s="21"/>
      <c r="I7" s="7"/>
      <c r="J7" s="4"/>
      <c r="K7" s="20" t="s">
        <v>12</v>
      </c>
      <c r="L7" s="21"/>
      <c r="M7" s="7"/>
      <c r="N7" s="20" t="s">
        <v>12</v>
      </c>
      <c r="O7" s="21"/>
      <c r="P7" s="20" t="s">
        <v>13</v>
      </c>
      <c r="Q7" s="21"/>
      <c r="S7" s="3"/>
      <c r="T7" s="3"/>
      <c r="U7" s="3"/>
      <c r="V7" s="3"/>
      <c r="W7" s="3"/>
      <c r="X7" s="3"/>
      <c r="Y7" s="3"/>
      <c r="Z7" s="3"/>
      <c r="AA7" s="3"/>
      <c r="AB7" s="2"/>
      <c r="AC7" s="2"/>
      <c r="AD7" s="2"/>
      <c r="AE7" s="2"/>
      <c r="AF7" s="2"/>
      <c r="AG7" s="2"/>
      <c r="AH7" s="2"/>
      <c r="AI7" s="2"/>
      <c r="AJ7" s="2"/>
      <c r="AK7" s="2"/>
    </row>
    <row r="8" spans="1:37" ht="15.75" customHeight="1" x14ac:dyDescent="0.3">
      <c r="A8" s="8">
        <v>1</v>
      </c>
      <c r="B8" s="9">
        <v>428</v>
      </c>
      <c r="C8" s="2" t="s">
        <v>14</v>
      </c>
      <c r="D8" s="2" t="s">
        <v>15</v>
      </c>
      <c r="E8" s="2" t="s">
        <v>16</v>
      </c>
      <c r="F8" s="3">
        <v>14.79</v>
      </c>
      <c r="G8" s="3" t="s">
        <v>17</v>
      </c>
      <c r="H8" s="10">
        <v>352</v>
      </c>
      <c r="I8" s="3">
        <v>6.36</v>
      </c>
      <c r="J8" s="11">
        <v>270</v>
      </c>
      <c r="K8" s="3">
        <v>4.05</v>
      </c>
      <c r="L8" s="3" t="s">
        <v>18</v>
      </c>
      <c r="M8" s="10">
        <v>214</v>
      </c>
      <c r="N8" s="3">
        <v>1.24</v>
      </c>
      <c r="O8" s="10">
        <v>212</v>
      </c>
      <c r="P8" s="3" t="s">
        <v>19</v>
      </c>
      <c r="Q8" s="11">
        <v>149</v>
      </c>
      <c r="R8" s="12">
        <f t="shared" ref="R8:R14" si="0">SUM(H8+J8+M8+O8+Q8)</f>
        <v>1197</v>
      </c>
      <c r="S8" s="8"/>
      <c r="T8" s="1"/>
      <c r="U8" s="2"/>
      <c r="V8" s="1"/>
      <c r="W8" s="3"/>
      <c r="X8" s="3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2"/>
    </row>
    <row r="9" spans="1:37" ht="15.75" customHeight="1" x14ac:dyDescent="0.3">
      <c r="A9" s="8">
        <v>2</v>
      </c>
      <c r="B9" s="9">
        <v>424</v>
      </c>
      <c r="C9" s="2" t="s">
        <v>20</v>
      </c>
      <c r="D9" s="2" t="s">
        <v>21</v>
      </c>
      <c r="E9" s="2" t="s">
        <v>22</v>
      </c>
      <c r="F9" s="3">
        <v>16.059999999999999</v>
      </c>
      <c r="G9" s="3" t="s">
        <v>17</v>
      </c>
      <c r="H9" s="10">
        <v>258</v>
      </c>
      <c r="I9" s="13">
        <v>5.73</v>
      </c>
      <c r="J9" s="11">
        <v>233</v>
      </c>
      <c r="K9" s="3">
        <v>4.09</v>
      </c>
      <c r="L9" s="3" t="s">
        <v>18</v>
      </c>
      <c r="M9" s="10">
        <v>220</v>
      </c>
      <c r="N9" s="3">
        <v>1.24</v>
      </c>
      <c r="O9" s="10">
        <v>212</v>
      </c>
      <c r="P9" s="3" t="s">
        <v>23</v>
      </c>
      <c r="Q9" s="11">
        <v>243</v>
      </c>
      <c r="R9" s="12">
        <f t="shared" si="0"/>
        <v>1166</v>
      </c>
      <c r="S9" s="8"/>
      <c r="T9" s="1"/>
      <c r="U9" s="2"/>
      <c r="V9" s="1"/>
      <c r="W9" s="3"/>
      <c r="X9" s="3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2"/>
    </row>
    <row r="10" spans="1:37" ht="15.75" customHeight="1" x14ac:dyDescent="0.3">
      <c r="A10" s="8">
        <v>3</v>
      </c>
      <c r="B10" s="9">
        <v>427</v>
      </c>
      <c r="C10" s="2" t="s">
        <v>24</v>
      </c>
      <c r="D10" s="2" t="s">
        <v>25</v>
      </c>
      <c r="E10" s="2" t="s">
        <v>26</v>
      </c>
      <c r="F10" s="3">
        <v>16.559999999999999</v>
      </c>
      <c r="G10" s="3" t="s">
        <v>17</v>
      </c>
      <c r="H10" s="10">
        <v>225</v>
      </c>
      <c r="I10" s="3">
        <v>6.47</v>
      </c>
      <c r="J10" s="11">
        <v>276</v>
      </c>
      <c r="K10" s="3">
        <v>3.76</v>
      </c>
      <c r="L10" s="3" t="s">
        <v>18</v>
      </c>
      <c r="M10" s="10">
        <v>168</v>
      </c>
      <c r="N10" s="3">
        <v>1.27</v>
      </c>
      <c r="O10" s="10">
        <v>231</v>
      </c>
      <c r="P10" s="3" t="s">
        <v>27</v>
      </c>
      <c r="Q10" s="11">
        <v>175</v>
      </c>
      <c r="R10" s="12">
        <f t="shared" si="0"/>
        <v>1075</v>
      </c>
      <c r="S10" s="8"/>
      <c r="T10" s="1"/>
      <c r="U10" s="2"/>
      <c r="V10" s="1"/>
      <c r="W10" s="3"/>
      <c r="X10" s="3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2"/>
    </row>
    <row r="11" spans="1:37" ht="15.75" customHeight="1" x14ac:dyDescent="0.3">
      <c r="A11" s="8">
        <v>4</v>
      </c>
      <c r="B11" s="9">
        <v>423</v>
      </c>
      <c r="C11" s="2" t="s">
        <v>20</v>
      </c>
      <c r="D11" s="2" t="s">
        <v>28</v>
      </c>
      <c r="E11" s="2" t="s">
        <v>29</v>
      </c>
      <c r="F11" s="3">
        <v>16.55</v>
      </c>
      <c r="G11" s="3" t="s">
        <v>17</v>
      </c>
      <c r="H11" s="10">
        <v>226</v>
      </c>
      <c r="I11" s="13">
        <v>7.1</v>
      </c>
      <c r="J11" s="11">
        <v>313</v>
      </c>
      <c r="K11" s="3">
        <v>3.71</v>
      </c>
      <c r="L11" s="3" t="s">
        <v>18</v>
      </c>
      <c r="M11" s="10">
        <v>161</v>
      </c>
      <c r="N11" s="3">
        <v>1.24</v>
      </c>
      <c r="O11" s="10">
        <v>212</v>
      </c>
      <c r="P11" s="3" t="s">
        <v>30</v>
      </c>
      <c r="Q11" s="11">
        <v>97</v>
      </c>
      <c r="R11" s="12">
        <f t="shared" si="0"/>
        <v>1009</v>
      </c>
      <c r="S11" s="8"/>
      <c r="T11" s="1"/>
      <c r="U11" s="2"/>
      <c r="V11" s="1"/>
      <c r="W11" s="3"/>
      <c r="X11" s="3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2"/>
    </row>
    <row r="12" spans="1:37" ht="15.75" customHeight="1" x14ac:dyDescent="0.3">
      <c r="A12" s="8">
        <v>5</v>
      </c>
      <c r="B12" s="9">
        <v>422</v>
      </c>
      <c r="C12" s="2" t="s">
        <v>31</v>
      </c>
      <c r="D12" s="2" t="s">
        <v>32</v>
      </c>
      <c r="E12" s="2" t="s">
        <v>26</v>
      </c>
      <c r="F12" s="3">
        <v>16.54</v>
      </c>
      <c r="G12" s="3" t="s">
        <v>17</v>
      </c>
      <c r="H12" s="10">
        <v>226</v>
      </c>
      <c r="I12" s="3">
        <v>7.19</v>
      </c>
      <c r="J12" s="11">
        <v>361</v>
      </c>
      <c r="K12" s="3">
        <v>3.65</v>
      </c>
      <c r="L12" s="3" t="s">
        <v>18</v>
      </c>
      <c r="M12" s="10">
        <v>152</v>
      </c>
      <c r="N12" s="3">
        <v>1.18</v>
      </c>
      <c r="O12" s="10">
        <v>176</v>
      </c>
      <c r="P12" s="3" t="s">
        <v>33</v>
      </c>
      <c r="Q12" s="11">
        <v>0</v>
      </c>
      <c r="R12" s="12">
        <f t="shared" si="0"/>
        <v>915</v>
      </c>
      <c r="S12" s="8"/>
      <c r="T12" s="1"/>
      <c r="U12" s="2"/>
      <c r="V12" s="1"/>
      <c r="W12" s="3"/>
      <c r="X12" s="3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2"/>
    </row>
    <row r="13" spans="1:37" ht="15.75" customHeight="1" x14ac:dyDescent="0.3">
      <c r="A13" s="8">
        <v>6</v>
      </c>
      <c r="B13" s="9">
        <v>425</v>
      </c>
      <c r="C13" s="2" t="s">
        <v>34</v>
      </c>
      <c r="D13" s="2" t="s">
        <v>35</v>
      </c>
      <c r="E13" s="2" t="s">
        <v>22</v>
      </c>
      <c r="F13" s="3">
        <v>17.86</v>
      </c>
      <c r="G13" s="3" t="s">
        <v>17</v>
      </c>
      <c r="H13" s="10">
        <v>149</v>
      </c>
      <c r="I13" s="13">
        <v>4.9000000000000004</v>
      </c>
      <c r="J13" s="11">
        <v>185</v>
      </c>
      <c r="K13" s="3">
        <v>3.43</v>
      </c>
      <c r="L13" s="3" t="s">
        <v>18</v>
      </c>
      <c r="M13" s="10">
        <v>121</v>
      </c>
      <c r="N13" s="3">
        <v>1.0900000000000001</v>
      </c>
      <c r="O13" s="10">
        <v>126</v>
      </c>
      <c r="P13" s="3" t="s">
        <v>36</v>
      </c>
      <c r="Q13" s="11">
        <v>223</v>
      </c>
      <c r="R13" s="12">
        <f t="shared" si="0"/>
        <v>804</v>
      </c>
      <c r="S13" s="8"/>
      <c r="T13" s="1"/>
      <c r="U13" s="2"/>
      <c r="V13" s="1"/>
      <c r="W13" s="3"/>
      <c r="X13" s="3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2"/>
    </row>
    <row r="14" spans="1:37" ht="15.75" customHeight="1" x14ac:dyDescent="0.3">
      <c r="A14" s="8">
        <v>7</v>
      </c>
      <c r="B14" s="9">
        <v>421</v>
      </c>
      <c r="C14" s="2" t="s">
        <v>37</v>
      </c>
      <c r="D14" s="2" t="s">
        <v>38</v>
      </c>
      <c r="E14" s="2" t="s">
        <v>26</v>
      </c>
      <c r="F14" s="3">
        <v>17.079999999999998</v>
      </c>
      <c r="G14" s="3" t="s">
        <v>17</v>
      </c>
      <c r="H14" s="10">
        <v>193</v>
      </c>
      <c r="I14" s="13">
        <v>5</v>
      </c>
      <c r="J14" s="11">
        <v>191</v>
      </c>
      <c r="K14" s="3">
        <v>3.84</v>
      </c>
      <c r="L14" s="3" t="s">
        <v>18</v>
      </c>
      <c r="M14" s="10">
        <v>181</v>
      </c>
      <c r="N14" s="3">
        <v>1.24</v>
      </c>
      <c r="O14" s="10">
        <v>212</v>
      </c>
      <c r="P14" s="3" t="s">
        <v>33</v>
      </c>
      <c r="Q14" s="11">
        <v>0</v>
      </c>
      <c r="R14" s="12">
        <f t="shared" si="0"/>
        <v>777</v>
      </c>
      <c r="S14" s="8"/>
      <c r="T14" s="1"/>
      <c r="U14" s="2"/>
      <c r="V14" s="1"/>
      <c r="W14" s="3"/>
      <c r="X14" s="3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2"/>
    </row>
    <row r="15" spans="1:37" ht="15.75" customHeight="1" x14ac:dyDescent="0.3">
      <c r="A15" s="2"/>
      <c r="B15" s="2"/>
      <c r="C15" s="2"/>
      <c r="D15" s="2"/>
      <c r="E15" s="2"/>
      <c r="F15" s="14"/>
      <c r="G15" s="14"/>
      <c r="H15" s="4"/>
      <c r="I15" s="3" t="s">
        <v>39</v>
      </c>
      <c r="J15" s="4"/>
      <c r="K15" s="3"/>
      <c r="L15" s="4"/>
      <c r="M15" s="3"/>
      <c r="N15" s="4"/>
      <c r="O15" s="3"/>
      <c r="P15" s="3"/>
      <c r="Q15" s="3"/>
      <c r="R15" s="8"/>
      <c r="S15" s="1"/>
      <c r="T15" s="2"/>
      <c r="U15" s="1"/>
      <c r="V15" s="3"/>
      <c r="W15" s="3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2"/>
      <c r="AK15" s="2"/>
    </row>
    <row r="16" spans="1:37" ht="15.75" customHeight="1" x14ac:dyDescent="0.3">
      <c r="A16" s="2"/>
      <c r="B16" s="2"/>
      <c r="C16" s="2"/>
      <c r="D16" s="2"/>
      <c r="E16" s="2"/>
      <c r="F16" s="14"/>
      <c r="G16" s="14"/>
      <c r="H16" s="14"/>
      <c r="I16" s="4"/>
      <c r="J16" s="3"/>
      <c r="K16" s="4"/>
      <c r="L16" s="3"/>
      <c r="M16" s="4"/>
      <c r="N16" s="3"/>
      <c r="O16" s="4"/>
      <c r="P16" s="3"/>
      <c r="Q16" s="3"/>
      <c r="R16" s="3"/>
      <c r="S16" s="8"/>
      <c r="T16" s="1"/>
      <c r="U16" s="2"/>
      <c r="V16" s="1"/>
      <c r="W16" s="3"/>
      <c r="X16" s="3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2"/>
    </row>
    <row r="17" spans="1:37" ht="15.75" customHeight="1" x14ac:dyDescent="0.3">
      <c r="A17" s="2"/>
      <c r="B17" s="2"/>
      <c r="C17" s="5" t="s">
        <v>40</v>
      </c>
      <c r="D17" s="5" t="s">
        <v>4</v>
      </c>
      <c r="E17" s="6" t="s">
        <v>41</v>
      </c>
      <c r="F17" s="3"/>
      <c r="G17" s="3"/>
      <c r="H17" s="3"/>
      <c r="I17" s="4"/>
      <c r="J17" s="3"/>
      <c r="K17" s="4"/>
      <c r="L17" s="3"/>
      <c r="M17" s="4"/>
      <c r="N17" s="3"/>
      <c r="O17" s="4"/>
      <c r="P17" s="4"/>
      <c r="Q17" s="4"/>
      <c r="R17" s="3"/>
      <c r="S17" s="3"/>
      <c r="T17" s="12"/>
      <c r="U17" s="3"/>
      <c r="V17" s="3"/>
      <c r="W17" s="3"/>
      <c r="X17" s="3"/>
      <c r="Y17" s="3"/>
      <c r="Z17" s="3"/>
      <c r="AA17" s="3"/>
      <c r="AB17" s="3"/>
      <c r="AC17" s="3"/>
      <c r="AD17" s="2"/>
      <c r="AE17" s="2"/>
      <c r="AF17" s="2"/>
      <c r="AG17" s="2"/>
      <c r="AH17" s="2"/>
      <c r="AI17" s="2"/>
      <c r="AJ17" s="2"/>
      <c r="AK17" s="2"/>
    </row>
    <row r="18" spans="1:37" ht="15.75" customHeight="1" x14ac:dyDescent="0.3">
      <c r="A18" s="2"/>
      <c r="B18" s="2"/>
      <c r="C18" s="1"/>
      <c r="D18" s="1"/>
      <c r="E18" s="1"/>
      <c r="F18" s="20" t="s">
        <v>42</v>
      </c>
      <c r="G18" s="21"/>
      <c r="H18" s="21"/>
      <c r="I18" s="20" t="s">
        <v>7</v>
      </c>
      <c r="J18" s="21"/>
      <c r="K18" s="20" t="s">
        <v>8</v>
      </c>
      <c r="L18" s="21"/>
      <c r="M18" s="21"/>
      <c r="N18" s="20" t="s">
        <v>9</v>
      </c>
      <c r="O18" s="21"/>
      <c r="P18" s="20">
        <v>800</v>
      </c>
      <c r="Q18" s="21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2"/>
      <c r="AE18" s="2"/>
      <c r="AF18" s="2"/>
      <c r="AG18" s="2"/>
      <c r="AH18" s="2"/>
      <c r="AI18" s="2"/>
      <c r="AJ18" s="2"/>
      <c r="AK18" s="2"/>
    </row>
    <row r="19" spans="1:37" ht="15.75" customHeight="1" x14ac:dyDescent="0.3">
      <c r="A19" s="22" t="s">
        <v>10</v>
      </c>
      <c r="B19" s="21"/>
      <c r="C19" s="2"/>
      <c r="D19" s="2"/>
      <c r="E19" s="2"/>
      <c r="F19" s="20" t="s">
        <v>11</v>
      </c>
      <c r="G19" s="21"/>
      <c r="H19" s="21"/>
      <c r="I19" s="20" t="s">
        <v>43</v>
      </c>
      <c r="J19" s="21"/>
      <c r="K19" s="20" t="s">
        <v>12</v>
      </c>
      <c r="L19" s="21"/>
      <c r="M19" s="21"/>
      <c r="N19" s="20" t="s">
        <v>12</v>
      </c>
      <c r="O19" s="21"/>
      <c r="P19" s="20" t="s">
        <v>44</v>
      </c>
      <c r="Q19" s="21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2"/>
      <c r="AD19" s="2"/>
      <c r="AE19" s="2"/>
      <c r="AF19" s="2"/>
      <c r="AG19" s="2"/>
      <c r="AH19" s="2"/>
      <c r="AI19" s="2"/>
      <c r="AJ19" s="2"/>
      <c r="AK19" s="15"/>
    </row>
    <row r="20" spans="1:37" ht="15.75" customHeight="1" x14ac:dyDescent="0.3">
      <c r="A20" s="9">
        <v>1</v>
      </c>
      <c r="B20" s="9">
        <v>413</v>
      </c>
      <c r="C20" s="2" t="s">
        <v>45</v>
      </c>
      <c r="D20" s="2" t="s">
        <v>46</v>
      </c>
      <c r="E20" s="2" t="s">
        <v>47</v>
      </c>
      <c r="F20" s="3">
        <v>14.32</v>
      </c>
      <c r="G20" s="3" t="s">
        <v>48</v>
      </c>
      <c r="H20" s="10">
        <v>371</v>
      </c>
      <c r="I20" s="3">
        <v>5.81</v>
      </c>
      <c r="J20" s="11">
        <v>259</v>
      </c>
      <c r="K20" s="3">
        <v>3.77</v>
      </c>
      <c r="L20" s="3" t="s">
        <v>18</v>
      </c>
      <c r="M20" s="10">
        <v>257</v>
      </c>
      <c r="N20" s="3">
        <v>1.21</v>
      </c>
      <c r="O20" s="10">
        <v>321</v>
      </c>
      <c r="P20" s="3" t="s">
        <v>49</v>
      </c>
      <c r="Q20" s="11">
        <v>618</v>
      </c>
      <c r="R20" s="12">
        <f t="shared" ref="R20:R28" si="1">SUM(H20+J20+M20+O20+Q20)</f>
        <v>1826</v>
      </c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2"/>
      <c r="AE20" s="2"/>
      <c r="AF20" s="2"/>
      <c r="AG20" s="2"/>
      <c r="AH20" s="2"/>
      <c r="AI20" s="2"/>
      <c r="AJ20" s="2"/>
      <c r="AK20" s="15"/>
    </row>
    <row r="21" spans="1:37" ht="15.75" customHeight="1" x14ac:dyDescent="0.3">
      <c r="A21" s="9">
        <v>2</v>
      </c>
      <c r="B21" s="9">
        <v>417</v>
      </c>
      <c r="C21" s="2" t="s">
        <v>50</v>
      </c>
      <c r="D21" s="2" t="s">
        <v>51</v>
      </c>
      <c r="E21" s="2" t="s">
        <v>52</v>
      </c>
      <c r="F21" s="3">
        <v>13.26</v>
      </c>
      <c r="G21" s="3" t="s">
        <v>53</v>
      </c>
      <c r="H21" s="10">
        <v>454</v>
      </c>
      <c r="I21" s="3">
        <v>6.92</v>
      </c>
      <c r="J21" s="11">
        <v>330</v>
      </c>
      <c r="K21" s="3">
        <v>4.1399999999999997</v>
      </c>
      <c r="L21" s="3" t="s">
        <v>18</v>
      </c>
      <c r="M21" s="10">
        <v>340</v>
      </c>
      <c r="N21" s="3">
        <v>1.1499999999999999</v>
      </c>
      <c r="O21" s="10">
        <v>266</v>
      </c>
      <c r="P21" s="3" t="s">
        <v>54</v>
      </c>
      <c r="Q21" s="11">
        <v>427</v>
      </c>
      <c r="R21" s="12">
        <f t="shared" si="1"/>
        <v>1817</v>
      </c>
      <c r="S21" s="12"/>
      <c r="T21" s="12"/>
      <c r="U21" s="3"/>
      <c r="V21" s="3"/>
      <c r="W21" s="3"/>
      <c r="X21" s="3"/>
      <c r="Y21" s="3"/>
      <c r="Z21" s="3"/>
      <c r="AA21" s="3"/>
      <c r="AB21" s="3"/>
      <c r="AC21" s="3"/>
      <c r="AD21" s="2"/>
      <c r="AE21" s="2"/>
      <c r="AF21" s="2"/>
      <c r="AG21" s="2"/>
      <c r="AH21" s="2"/>
      <c r="AI21" s="2"/>
      <c r="AJ21" s="2"/>
      <c r="AK21" s="15"/>
    </row>
    <row r="22" spans="1:37" ht="15.75" customHeight="1" x14ac:dyDescent="0.3">
      <c r="A22" s="9">
        <v>3</v>
      </c>
      <c r="B22" s="9">
        <v>415</v>
      </c>
      <c r="C22" s="2" t="s">
        <v>55</v>
      </c>
      <c r="D22" s="2" t="s">
        <v>56</v>
      </c>
      <c r="E22" s="2" t="s">
        <v>29</v>
      </c>
      <c r="F22" s="3">
        <v>14.26</v>
      </c>
      <c r="G22" s="3" t="s">
        <v>48</v>
      </c>
      <c r="H22" s="10">
        <v>376</v>
      </c>
      <c r="I22" s="3">
        <v>5.96</v>
      </c>
      <c r="J22" s="11">
        <v>269</v>
      </c>
      <c r="K22" s="3">
        <v>3.62</v>
      </c>
      <c r="L22" s="3" t="s">
        <v>18</v>
      </c>
      <c r="M22" s="10">
        <v>225</v>
      </c>
      <c r="N22" s="3">
        <v>1.21</v>
      </c>
      <c r="O22" s="10">
        <v>321</v>
      </c>
      <c r="P22" s="3" t="s">
        <v>57</v>
      </c>
      <c r="Q22" s="11">
        <v>452</v>
      </c>
      <c r="R22" s="12">
        <f t="shared" si="1"/>
        <v>1643</v>
      </c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2"/>
      <c r="AE22" s="2"/>
      <c r="AF22" s="2"/>
      <c r="AG22" s="2"/>
      <c r="AH22" s="2"/>
      <c r="AI22" s="2"/>
      <c r="AJ22" s="2"/>
      <c r="AK22" s="15"/>
    </row>
    <row r="23" spans="1:37" ht="15.75" customHeight="1" x14ac:dyDescent="0.3">
      <c r="A23" s="9">
        <v>4</v>
      </c>
      <c r="B23" s="9">
        <v>420</v>
      </c>
      <c r="C23" s="2" t="s">
        <v>58</v>
      </c>
      <c r="D23" s="2" t="s">
        <v>59</v>
      </c>
      <c r="E23" s="2" t="s">
        <v>60</v>
      </c>
      <c r="F23" s="3">
        <v>15.44</v>
      </c>
      <c r="G23" s="3" t="s">
        <v>48</v>
      </c>
      <c r="H23" s="10">
        <v>295</v>
      </c>
      <c r="I23" s="3">
        <v>5.49</v>
      </c>
      <c r="J23" s="11">
        <v>239</v>
      </c>
      <c r="K23" s="3">
        <v>3.61</v>
      </c>
      <c r="L23" s="3" t="s">
        <v>18</v>
      </c>
      <c r="M23" s="10">
        <v>223</v>
      </c>
      <c r="N23" s="3">
        <v>1.18</v>
      </c>
      <c r="O23" s="10">
        <v>293</v>
      </c>
      <c r="P23" s="3" t="s">
        <v>61</v>
      </c>
      <c r="Q23" s="11">
        <v>588</v>
      </c>
      <c r="R23" s="12">
        <f t="shared" si="1"/>
        <v>1638</v>
      </c>
      <c r="S23" s="12"/>
      <c r="T23" s="12"/>
      <c r="U23" s="3"/>
      <c r="V23" s="3"/>
      <c r="W23" s="3"/>
      <c r="X23" s="3"/>
      <c r="Y23" s="3"/>
      <c r="Z23" s="3"/>
      <c r="AA23" s="3"/>
      <c r="AB23" s="3"/>
      <c r="AC23" s="3"/>
      <c r="AD23" s="2"/>
      <c r="AE23" s="2"/>
      <c r="AF23" s="2"/>
      <c r="AG23" s="2"/>
      <c r="AH23" s="2"/>
      <c r="AI23" s="2"/>
      <c r="AJ23" s="2"/>
      <c r="AK23" s="15"/>
    </row>
    <row r="24" spans="1:37" ht="15.75" customHeight="1" x14ac:dyDescent="0.3">
      <c r="A24" s="9">
        <v>5</v>
      </c>
      <c r="B24" s="9">
        <v>416</v>
      </c>
      <c r="C24" s="2" t="s">
        <v>62</v>
      </c>
      <c r="D24" s="2" t="s">
        <v>63</v>
      </c>
      <c r="E24" s="2" t="s">
        <v>64</v>
      </c>
      <c r="F24" s="3">
        <v>14.62</v>
      </c>
      <c r="G24" s="3" t="s">
        <v>53</v>
      </c>
      <c r="H24" s="10">
        <v>350</v>
      </c>
      <c r="I24" s="3">
        <v>4.45</v>
      </c>
      <c r="J24" s="11">
        <v>174</v>
      </c>
      <c r="K24" s="3">
        <v>3.59</v>
      </c>
      <c r="L24" s="3" t="s">
        <v>18</v>
      </c>
      <c r="M24" s="10">
        <v>218</v>
      </c>
      <c r="N24" s="13">
        <v>1.3</v>
      </c>
      <c r="O24" s="10">
        <v>409</v>
      </c>
      <c r="P24" s="3" t="s">
        <v>65</v>
      </c>
      <c r="Q24" s="11">
        <v>370</v>
      </c>
      <c r="R24" s="12">
        <f t="shared" si="1"/>
        <v>1521</v>
      </c>
      <c r="S24" s="12"/>
      <c r="T24" s="12"/>
      <c r="U24" s="3"/>
      <c r="V24" s="3"/>
      <c r="W24" s="3"/>
      <c r="X24" s="3"/>
      <c r="Y24" s="3"/>
      <c r="Z24" s="3"/>
      <c r="AA24" s="3"/>
      <c r="AB24" s="3"/>
      <c r="AC24" s="3"/>
      <c r="AD24" s="2"/>
      <c r="AE24" s="2"/>
      <c r="AF24" s="2"/>
      <c r="AG24" s="2"/>
      <c r="AH24" s="2"/>
      <c r="AI24" s="2"/>
      <c r="AJ24" s="2"/>
      <c r="AK24" s="15"/>
    </row>
    <row r="25" spans="1:37" ht="13.8" x14ac:dyDescent="0.3">
      <c r="A25" s="9">
        <v>6</v>
      </c>
      <c r="B25" s="9">
        <v>418</v>
      </c>
      <c r="C25" s="2" t="s">
        <v>66</v>
      </c>
      <c r="D25" s="2" t="s">
        <v>67</v>
      </c>
      <c r="E25" s="2" t="s">
        <v>68</v>
      </c>
      <c r="F25" s="3">
        <v>14.22</v>
      </c>
      <c r="G25" s="3" t="s">
        <v>48</v>
      </c>
      <c r="H25" s="10">
        <v>379</v>
      </c>
      <c r="I25" s="3">
        <v>4.49</v>
      </c>
      <c r="J25" s="11">
        <v>176</v>
      </c>
      <c r="K25" s="3">
        <v>3.56</v>
      </c>
      <c r="L25" s="3" t="s">
        <v>18</v>
      </c>
      <c r="M25" s="10">
        <v>212</v>
      </c>
      <c r="N25" s="3">
        <v>1.18</v>
      </c>
      <c r="O25" s="10">
        <v>293</v>
      </c>
      <c r="P25" s="3" t="s">
        <v>69</v>
      </c>
      <c r="Q25" s="11">
        <v>425</v>
      </c>
      <c r="R25" s="12">
        <f t="shared" si="1"/>
        <v>1485</v>
      </c>
      <c r="S25" s="12"/>
      <c r="T25" s="12"/>
      <c r="U25" s="3"/>
      <c r="V25" s="3"/>
      <c r="W25" s="3"/>
      <c r="X25" s="3"/>
      <c r="Y25" s="3"/>
      <c r="Z25" s="3"/>
      <c r="AA25" s="3"/>
      <c r="AB25" s="3"/>
      <c r="AC25" s="3"/>
      <c r="AD25" s="2"/>
      <c r="AE25" s="2"/>
      <c r="AF25" s="2"/>
      <c r="AG25" s="2"/>
      <c r="AH25" s="2"/>
      <c r="AI25" s="2"/>
      <c r="AJ25" s="2"/>
      <c r="AK25" s="15"/>
    </row>
    <row r="26" spans="1:37" ht="15.6" x14ac:dyDescent="0.3">
      <c r="A26" s="9">
        <v>7</v>
      </c>
      <c r="B26" s="9">
        <v>414</v>
      </c>
      <c r="C26" s="2" t="s">
        <v>70</v>
      </c>
      <c r="D26" s="2" t="s">
        <v>71</v>
      </c>
      <c r="E26" s="2" t="s">
        <v>64</v>
      </c>
      <c r="F26" s="3">
        <v>14.91</v>
      </c>
      <c r="G26" s="3" t="s">
        <v>53</v>
      </c>
      <c r="H26" s="10">
        <v>330</v>
      </c>
      <c r="I26" s="3">
        <v>4.76</v>
      </c>
      <c r="J26" s="11">
        <v>193</v>
      </c>
      <c r="K26" s="3">
        <v>3.67</v>
      </c>
      <c r="L26" s="3" t="s">
        <v>18</v>
      </c>
      <c r="M26" s="10">
        <v>235</v>
      </c>
      <c r="N26" s="3">
        <v>1.1499999999999999</v>
      </c>
      <c r="O26" s="10">
        <v>266</v>
      </c>
      <c r="P26" s="3" t="s">
        <v>72</v>
      </c>
      <c r="Q26" s="11">
        <v>244</v>
      </c>
      <c r="R26" s="12">
        <f t="shared" si="1"/>
        <v>1268</v>
      </c>
      <c r="S26" s="12"/>
      <c r="T26" s="12"/>
      <c r="U26" s="3"/>
      <c r="V26" s="3"/>
      <c r="W26" s="3"/>
      <c r="X26" s="3"/>
      <c r="Y26" s="3"/>
      <c r="Z26" s="3"/>
      <c r="AA26" s="3"/>
      <c r="AB26" s="3"/>
      <c r="AC26" s="3"/>
      <c r="AD26" s="2"/>
      <c r="AE26" s="2"/>
      <c r="AF26" s="2"/>
      <c r="AG26" s="2"/>
      <c r="AH26" s="2"/>
      <c r="AI26" s="2"/>
      <c r="AJ26" s="2"/>
      <c r="AK26" s="15"/>
    </row>
    <row r="27" spans="1:37" ht="13.8" x14ac:dyDescent="0.3">
      <c r="A27" s="9">
        <v>8</v>
      </c>
      <c r="B27" s="9">
        <v>412</v>
      </c>
      <c r="C27" s="2" t="s">
        <v>73</v>
      </c>
      <c r="D27" s="2" t="s">
        <v>28</v>
      </c>
      <c r="E27" s="2" t="s">
        <v>29</v>
      </c>
      <c r="F27" s="3">
        <v>16.28</v>
      </c>
      <c r="G27" s="3" t="s">
        <v>53</v>
      </c>
      <c r="H27" s="10">
        <v>244</v>
      </c>
      <c r="I27" s="3">
        <v>5.47</v>
      </c>
      <c r="J27" s="11">
        <v>238</v>
      </c>
      <c r="K27" s="3">
        <v>2.81</v>
      </c>
      <c r="L27" s="3" t="s">
        <v>18</v>
      </c>
      <c r="M27" s="10">
        <v>76</v>
      </c>
      <c r="N27" s="3" t="s">
        <v>74</v>
      </c>
      <c r="O27" s="10">
        <v>0</v>
      </c>
      <c r="P27" s="3" t="s">
        <v>75</v>
      </c>
      <c r="Q27" s="11">
        <v>294</v>
      </c>
      <c r="R27" s="12">
        <f t="shared" si="1"/>
        <v>852</v>
      </c>
      <c r="S27" s="12"/>
      <c r="T27" s="12"/>
      <c r="U27" s="3"/>
      <c r="V27" s="3"/>
      <c r="W27" s="3"/>
      <c r="X27" s="3"/>
      <c r="Y27" s="3"/>
      <c r="Z27" s="3"/>
      <c r="AA27" s="3"/>
      <c r="AB27" s="3"/>
      <c r="AC27" s="3"/>
      <c r="AD27" s="2"/>
      <c r="AE27" s="2"/>
      <c r="AF27" s="2"/>
      <c r="AG27" s="2"/>
      <c r="AH27" s="2"/>
      <c r="AI27" s="2"/>
      <c r="AJ27" s="2"/>
      <c r="AK27" s="15"/>
    </row>
    <row r="28" spans="1:37" ht="13.8" x14ac:dyDescent="0.3">
      <c r="A28" s="9">
        <v>9</v>
      </c>
      <c r="B28" s="9">
        <v>419</v>
      </c>
      <c r="C28" s="2" t="s">
        <v>76</v>
      </c>
      <c r="D28" s="2" t="s">
        <v>77</v>
      </c>
      <c r="E28" s="2" t="s">
        <v>64</v>
      </c>
      <c r="F28" s="3">
        <v>16.059999999999999</v>
      </c>
      <c r="G28" s="3" t="s">
        <v>48</v>
      </c>
      <c r="H28" s="10">
        <v>257</v>
      </c>
      <c r="I28" s="13">
        <v>4</v>
      </c>
      <c r="J28" s="11">
        <v>146</v>
      </c>
      <c r="K28" s="3">
        <v>2.73</v>
      </c>
      <c r="L28" s="3" t="s">
        <v>18</v>
      </c>
      <c r="M28" s="10">
        <v>65</v>
      </c>
      <c r="N28" s="3" t="s">
        <v>74</v>
      </c>
      <c r="O28" s="10">
        <v>0</v>
      </c>
      <c r="P28" s="3" t="s">
        <v>78</v>
      </c>
      <c r="Q28" s="11">
        <v>370</v>
      </c>
      <c r="R28" s="12">
        <f t="shared" si="1"/>
        <v>838</v>
      </c>
      <c r="S28" s="12"/>
      <c r="T28" s="12"/>
      <c r="U28" s="3"/>
      <c r="V28" s="3"/>
      <c r="W28" s="3"/>
      <c r="X28" s="3"/>
      <c r="Y28" s="3"/>
      <c r="Z28" s="3"/>
      <c r="AA28" s="3"/>
      <c r="AB28" s="3"/>
      <c r="AC28" s="3"/>
      <c r="AD28" s="2"/>
      <c r="AE28" s="2"/>
      <c r="AF28" s="2"/>
      <c r="AG28" s="2"/>
      <c r="AH28" s="2"/>
      <c r="AI28" s="2"/>
      <c r="AJ28" s="2"/>
      <c r="AK28" s="15"/>
    </row>
    <row r="29" spans="1:37" ht="13.8" x14ac:dyDescent="0.3">
      <c r="A29" s="2"/>
      <c r="B29" s="2"/>
      <c r="C29" s="2"/>
      <c r="D29" s="2"/>
      <c r="E29" s="2"/>
      <c r="F29" s="14"/>
      <c r="G29" s="14"/>
      <c r="H29" s="14"/>
      <c r="I29" s="3" t="s">
        <v>79</v>
      </c>
      <c r="J29" s="15"/>
      <c r="K29" s="10"/>
      <c r="L29" s="3"/>
      <c r="M29" s="3"/>
      <c r="N29" s="10"/>
      <c r="O29" s="3"/>
      <c r="P29" s="10"/>
      <c r="Q29" s="3"/>
      <c r="R29" s="10"/>
      <c r="S29" s="12"/>
      <c r="T29" s="12"/>
      <c r="U29" s="12"/>
      <c r="V29" s="3"/>
      <c r="W29" s="3"/>
      <c r="X29" s="3"/>
      <c r="Y29" s="3"/>
      <c r="Z29" s="3"/>
      <c r="AA29" s="3"/>
      <c r="AB29" s="3"/>
      <c r="AC29" s="3"/>
      <c r="AD29" s="3"/>
      <c r="AE29" s="2"/>
      <c r="AF29" s="2"/>
      <c r="AG29" s="2"/>
      <c r="AH29" s="2"/>
      <c r="AI29" s="2"/>
      <c r="AJ29" s="2"/>
      <c r="AK29" s="2"/>
    </row>
    <row r="30" spans="1:37" ht="13.8" x14ac:dyDescent="0.3">
      <c r="A30" s="2"/>
      <c r="B30" s="2"/>
      <c r="C30" s="2"/>
      <c r="D30" s="2"/>
      <c r="E30" s="2"/>
      <c r="F30" s="3"/>
      <c r="G30" s="3"/>
      <c r="H30" s="3"/>
      <c r="I30" s="4"/>
      <c r="J30" s="3"/>
      <c r="K30" s="4"/>
      <c r="L30" s="3"/>
      <c r="M30" s="4"/>
      <c r="N30" s="3"/>
      <c r="O30" s="4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2"/>
      <c r="AC30" s="2"/>
      <c r="AD30" s="2"/>
      <c r="AE30" s="2"/>
      <c r="AF30" s="2"/>
      <c r="AG30" s="2"/>
      <c r="AH30" s="2"/>
      <c r="AI30" s="2"/>
      <c r="AJ30" s="2"/>
      <c r="AK30" s="2"/>
    </row>
    <row r="31" spans="1:37" ht="13.8" x14ac:dyDescent="0.3">
      <c r="A31" s="2"/>
      <c r="B31" s="2"/>
      <c r="C31" s="5" t="s">
        <v>80</v>
      </c>
      <c r="D31" s="5" t="s">
        <v>81</v>
      </c>
      <c r="E31" s="6" t="s">
        <v>82</v>
      </c>
      <c r="F31" s="3"/>
      <c r="G31" s="3"/>
      <c r="H31" s="3"/>
      <c r="I31" s="4"/>
      <c r="J31" s="3"/>
      <c r="K31" s="4"/>
      <c r="L31" s="3"/>
      <c r="M31" s="4"/>
      <c r="N31" s="3"/>
      <c r="O31" s="4"/>
      <c r="P31" s="3"/>
      <c r="Q31" s="3"/>
      <c r="S31" s="3"/>
      <c r="T31" s="3"/>
      <c r="U31" s="3"/>
      <c r="V31" s="3"/>
      <c r="W31" s="3"/>
      <c r="X31" s="3"/>
      <c r="Y31" s="3"/>
      <c r="Z31" s="3"/>
      <c r="AA31" s="3"/>
      <c r="AB31" s="2"/>
      <c r="AC31" s="2"/>
      <c r="AD31" s="2"/>
      <c r="AE31" s="2"/>
      <c r="AF31" s="2"/>
      <c r="AG31" s="2"/>
      <c r="AH31" s="2"/>
      <c r="AI31" s="2"/>
      <c r="AJ31" s="2"/>
      <c r="AK31" s="2"/>
    </row>
    <row r="32" spans="1:37" ht="13.8" x14ac:dyDescent="0.3">
      <c r="A32" s="2"/>
      <c r="B32" s="2"/>
      <c r="C32" s="2"/>
      <c r="D32" s="2"/>
      <c r="E32" s="2"/>
      <c r="F32" s="20" t="s">
        <v>83</v>
      </c>
      <c r="G32" s="21"/>
      <c r="H32" s="21"/>
      <c r="I32" s="20" t="s">
        <v>7</v>
      </c>
      <c r="J32" s="21"/>
      <c r="K32" s="20" t="s">
        <v>8</v>
      </c>
      <c r="L32" s="21"/>
      <c r="M32" s="7"/>
      <c r="N32" s="20" t="s">
        <v>9</v>
      </c>
      <c r="O32" s="21"/>
      <c r="P32" s="20">
        <v>800</v>
      </c>
      <c r="Q32" s="21"/>
      <c r="R32" s="3"/>
      <c r="S32" s="3"/>
      <c r="T32" s="3"/>
      <c r="U32" s="3"/>
      <c r="V32" s="3"/>
      <c r="W32" s="3"/>
      <c r="X32" s="3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</row>
    <row r="33" spans="1:37" ht="13.8" x14ac:dyDescent="0.3">
      <c r="A33" s="22" t="s">
        <v>10</v>
      </c>
      <c r="B33" s="21"/>
      <c r="C33" s="2"/>
      <c r="D33" s="2"/>
      <c r="E33" s="2"/>
      <c r="F33" s="20" t="s">
        <v>11</v>
      </c>
      <c r="G33" s="21"/>
      <c r="H33" s="21"/>
      <c r="I33" s="20" t="s">
        <v>43</v>
      </c>
      <c r="J33" s="21"/>
      <c r="K33" s="20" t="s">
        <v>12</v>
      </c>
      <c r="L33" s="21"/>
      <c r="M33" s="7"/>
      <c r="N33" s="20" t="s">
        <v>12</v>
      </c>
      <c r="O33" s="21"/>
      <c r="P33" s="20" t="s">
        <v>44</v>
      </c>
      <c r="Q33" s="21"/>
      <c r="R33" s="3"/>
      <c r="S33" s="3"/>
      <c r="T33" s="3"/>
      <c r="U33" s="3"/>
      <c r="V33" s="3"/>
      <c r="W33" s="3"/>
      <c r="X33" s="3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</row>
    <row r="34" spans="1:37" ht="13.8" x14ac:dyDescent="0.3">
      <c r="A34" s="9">
        <v>1</v>
      </c>
      <c r="B34" s="9">
        <v>449</v>
      </c>
      <c r="C34" s="2" t="s">
        <v>84</v>
      </c>
      <c r="D34" s="2" t="s">
        <v>85</v>
      </c>
      <c r="E34" s="2" t="s">
        <v>68</v>
      </c>
      <c r="F34" s="3">
        <v>11.66</v>
      </c>
      <c r="G34" s="3" t="s">
        <v>53</v>
      </c>
      <c r="H34" s="10">
        <v>744</v>
      </c>
      <c r="I34" s="3">
        <v>11.23</v>
      </c>
      <c r="J34" s="11">
        <v>560</v>
      </c>
      <c r="K34" s="3">
        <v>6.13</v>
      </c>
      <c r="L34" s="3" t="s">
        <v>86</v>
      </c>
      <c r="M34" s="10">
        <v>615</v>
      </c>
      <c r="N34" s="3">
        <v>1.69</v>
      </c>
      <c r="O34" s="10">
        <v>536</v>
      </c>
      <c r="P34" s="3" t="s">
        <v>87</v>
      </c>
      <c r="Q34" s="11">
        <v>530</v>
      </c>
      <c r="R34" s="12">
        <f t="shared" ref="R34:R38" si="2">SUM(H34+J34+M34+O34+Q34)</f>
        <v>2985</v>
      </c>
      <c r="S34" s="12"/>
      <c r="T34" s="3"/>
      <c r="U34" s="3"/>
      <c r="V34" s="3"/>
      <c r="W34" s="3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</row>
    <row r="35" spans="1:37" ht="13.8" x14ac:dyDescent="0.3">
      <c r="A35" s="9">
        <v>2</v>
      </c>
      <c r="B35" s="9">
        <v>454</v>
      </c>
      <c r="C35" s="2" t="s">
        <v>88</v>
      </c>
      <c r="D35" s="2" t="s">
        <v>89</v>
      </c>
      <c r="E35" s="2" t="s">
        <v>22</v>
      </c>
      <c r="F35" s="3">
        <v>12.96</v>
      </c>
      <c r="G35" s="3" t="s">
        <v>53</v>
      </c>
      <c r="H35" s="10">
        <v>606</v>
      </c>
      <c r="I35" s="3">
        <v>7.54</v>
      </c>
      <c r="J35" s="11">
        <v>339</v>
      </c>
      <c r="K35" s="3">
        <v>4.8099999999999996</v>
      </c>
      <c r="L35" s="3" t="s">
        <v>90</v>
      </c>
      <c r="M35" s="10">
        <v>346</v>
      </c>
      <c r="N35" s="3">
        <v>1.51</v>
      </c>
      <c r="O35" s="10">
        <v>396</v>
      </c>
      <c r="P35" s="3" t="s">
        <v>91</v>
      </c>
      <c r="Q35" s="11">
        <v>506</v>
      </c>
      <c r="R35" s="12">
        <f t="shared" si="2"/>
        <v>2193</v>
      </c>
      <c r="S35" s="3"/>
      <c r="T35" s="3"/>
      <c r="U35" s="3"/>
      <c r="V35" s="3"/>
      <c r="W35" s="3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</row>
    <row r="36" spans="1:37" ht="13.8" x14ac:dyDescent="0.3">
      <c r="A36" s="9">
        <v>3</v>
      </c>
      <c r="B36" s="9">
        <v>450</v>
      </c>
      <c r="C36" s="2" t="s">
        <v>92</v>
      </c>
      <c r="D36" s="2" t="s">
        <v>93</v>
      </c>
      <c r="E36" s="2" t="s">
        <v>94</v>
      </c>
      <c r="F36" s="3">
        <v>12.67</v>
      </c>
      <c r="G36" s="3" t="s">
        <v>53</v>
      </c>
      <c r="H36" s="10">
        <v>636</v>
      </c>
      <c r="I36" s="3">
        <v>7.93</v>
      </c>
      <c r="J36" s="11">
        <v>362</v>
      </c>
      <c r="K36" s="3">
        <v>5.16</v>
      </c>
      <c r="L36" s="3" t="s">
        <v>95</v>
      </c>
      <c r="M36" s="10">
        <v>413</v>
      </c>
      <c r="N36" s="3">
        <v>1.54</v>
      </c>
      <c r="O36" s="10">
        <v>419</v>
      </c>
      <c r="P36" s="3" t="s">
        <v>96</v>
      </c>
      <c r="Q36" s="11">
        <v>360</v>
      </c>
      <c r="R36" s="12">
        <f t="shared" si="2"/>
        <v>2190</v>
      </c>
      <c r="S36" s="3"/>
      <c r="T36" s="3"/>
      <c r="U36" s="3"/>
      <c r="V36" s="3"/>
      <c r="W36" s="3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</row>
    <row r="37" spans="1:37" ht="13.8" x14ac:dyDescent="0.3">
      <c r="A37" s="9">
        <v>4</v>
      </c>
      <c r="B37" s="9">
        <v>456</v>
      </c>
      <c r="C37" s="2" t="s">
        <v>97</v>
      </c>
      <c r="D37" s="2" t="s">
        <v>98</v>
      </c>
      <c r="E37" s="2" t="s">
        <v>99</v>
      </c>
      <c r="F37" s="3">
        <v>14.67</v>
      </c>
      <c r="G37" s="3" t="s">
        <v>53</v>
      </c>
      <c r="H37" s="10">
        <v>445</v>
      </c>
      <c r="I37" s="3">
        <v>10.19</v>
      </c>
      <c r="J37" s="11">
        <v>497</v>
      </c>
      <c r="K37" s="3">
        <v>4.6500000000000004</v>
      </c>
      <c r="L37" s="3" t="s">
        <v>100</v>
      </c>
      <c r="M37" s="10">
        <v>317</v>
      </c>
      <c r="N37" s="3">
        <v>1.51</v>
      </c>
      <c r="O37" s="10">
        <v>396</v>
      </c>
      <c r="P37" s="3" t="s">
        <v>101</v>
      </c>
      <c r="Q37" s="11">
        <v>195</v>
      </c>
      <c r="R37" s="12">
        <f t="shared" si="2"/>
        <v>1850</v>
      </c>
      <c r="S37" s="3"/>
      <c r="T37" s="3"/>
      <c r="U37" s="3"/>
      <c r="V37" s="3"/>
      <c r="W37" s="3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</row>
    <row r="38" spans="1:37" ht="13.8" x14ac:dyDescent="0.3">
      <c r="A38" s="9">
        <v>5</v>
      </c>
      <c r="B38" s="9">
        <v>451</v>
      </c>
      <c r="C38" s="2" t="s">
        <v>102</v>
      </c>
      <c r="D38" s="2" t="s">
        <v>103</v>
      </c>
      <c r="E38" s="2" t="s">
        <v>99</v>
      </c>
      <c r="F38" s="13">
        <v>18</v>
      </c>
      <c r="G38" s="3" t="s">
        <v>53</v>
      </c>
      <c r="H38" s="10">
        <v>198</v>
      </c>
      <c r="I38" s="3">
        <v>4.6500000000000004</v>
      </c>
      <c r="J38" s="11">
        <v>171</v>
      </c>
      <c r="K38" s="3">
        <v>3.42</v>
      </c>
      <c r="L38" s="3" t="s">
        <v>104</v>
      </c>
      <c r="M38" s="10">
        <v>119</v>
      </c>
      <c r="N38" s="3">
        <v>1.36</v>
      </c>
      <c r="O38" s="10">
        <v>290</v>
      </c>
      <c r="P38" s="3" t="s">
        <v>105</v>
      </c>
      <c r="Q38" s="11">
        <v>56</v>
      </c>
      <c r="R38" s="12">
        <f t="shared" si="2"/>
        <v>834</v>
      </c>
      <c r="S38" s="3"/>
      <c r="T38" s="3"/>
      <c r="U38" s="3"/>
      <c r="V38" s="3"/>
      <c r="W38" s="3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</row>
    <row r="39" spans="1:37" ht="13.8" x14ac:dyDescent="0.3">
      <c r="A39" s="2"/>
      <c r="B39" s="3"/>
      <c r="C39" s="2"/>
      <c r="D39" s="2"/>
      <c r="E39" s="2"/>
      <c r="F39" s="3"/>
      <c r="G39" s="3" t="s">
        <v>106</v>
      </c>
      <c r="H39" s="3"/>
      <c r="I39" s="4"/>
      <c r="J39" s="3" t="s">
        <v>107</v>
      </c>
      <c r="K39" s="4"/>
      <c r="L39" s="3"/>
      <c r="M39" s="4"/>
      <c r="N39" s="3"/>
      <c r="O39" s="4"/>
      <c r="P39" s="4"/>
      <c r="Q39" s="4"/>
      <c r="R39" s="3"/>
      <c r="S39" s="3"/>
      <c r="T39" s="12"/>
      <c r="U39" s="3"/>
      <c r="V39" s="3"/>
      <c r="W39" s="3"/>
      <c r="X39" s="3"/>
      <c r="Y39" s="3"/>
      <c r="Z39" s="3"/>
      <c r="AA39" s="3"/>
      <c r="AB39" s="3"/>
      <c r="AC39" s="3"/>
      <c r="AD39" s="2"/>
      <c r="AE39" s="2"/>
      <c r="AF39" s="2"/>
      <c r="AG39" s="2"/>
      <c r="AH39" s="2"/>
      <c r="AI39" s="2"/>
      <c r="AJ39" s="2"/>
      <c r="AK39" s="2"/>
    </row>
    <row r="40" spans="1:37" ht="13.8" x14ac:dyDescent="0.3">
      <c r="A40" s="2"/>
      <c r="B40" s="2"/>
      <c r="C40" s="2"/>
      <c r="D40" s="2"/>
      <c r="E40" s="2"/>
      <c r="F40" s="3"/>
      <c r="G40" s="3"/>
      <c r="H40" s="3"/>
      <c r="I40" s="4"/>
      <c r="J40" s="3"/>
      <c r="K40" s="4"/>
      <c r="L40" s="3"/>
      <c r="M40" s="3"/>
      <c r="N40" s="4"/>
      <c r="O40" s="3"/>
      <c r="P40" s="4"/>
      <c r="Q40" s="4"/>
      <c r="R40" s="4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2"/>
      <c r="AF40" s="2"/>
      <c r="AG40" s="2"/>
      <c r="AH40" s="2"/>
      <c r="AI40" s="2"/>
      <c r="AJ40" s="2"/>
      <c r="AK40" s="2"/>
    </row>
    <row r="41" spans="1:37" ht="13.8" x14ac:dyDescent="0.3">
      <c r="A41" s="2"/>
      <c r="B41" s="2"/>
      <c r="C41" s="2"/>
      <c r="D41" s="2"/>
      <c r="E41" s="2"/>
      <c r="F41" s="3"/>
      <c r="G41" s="3"/>
      <c r="H41" s="3"/>
      <c r="I41" s="4"/>
      <c r="J41" s="3"/>
      <c r="K41" s="4"/>
      <c r="L41" s="3"/>
      <c r="M41" s="4"/>
      <c r="N41" s="3"/>
      <c r="O41" s="4"/>
      <c r="P41" s="4"/>
      <c r="Q41" s="4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2"/>
      <c r="AE41" s="2"/>
      <c r="AF41" s="2"/>
      <c r="AG41" s="2"/>
      <c r="AH41" s="2"/>
      <c r="AI41" s="2"/>
      <c r="AJ41" s="2"/>
      <c r="AK41" s="2"/>
    </row>
    <row r="42" spans="1:37" ht="13.8" x14ac:dyDescent="0.3">
      <c r="A42" s="2"/>
      <c r="B42" s="1"/>
      <c r="C42" s="5" t="s">
        <v>108</v>
      </c>
      <c r="D42" s="5" t="s">
        <v>81</v>
      </c>
      <c r="E42" s="6" t="s">
        <v>109</v>
      </c>
      <c r="F42" s="7"/>
      <c r="G42" s="7"/>
      <c r="H42" s="7"/>
      <c r="I42" s="4"/>
      <c r="J42" s="7"/>
      <c r="K42" s="4"/>
      <c r="L42" s="7"/>
      <c r="M42" s="4"/>
      <c r="N42" s="7"/>
      <c r="O42" s="4"/>
      <c r="P42" s="4"/>
      <c r="Q42" s="4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2"/>
      <c r="AE42" s="2"/>
      <c r="AF42" s="2"/>
      <c r="AG42" s="2"/>
      <c r="AH42" s="2"/>
      <c r="AI42" s="2"/>
      <c r="AJ42" s="2"/>
      <c r="AK42" s="2"/>
    </row>
    <row r="43" spans="1:37" ht="13.8" x14ac:dyDescent="0.3">
      <c r="A43" s="2"/>
      <c r="B43" s="2"/>
      <c r="C43" s="1"/>
      <c r="D43" s="1"/>
      <c r="E43" s="1"/>
      <c r="F43" s="20" t="s">
        <v>6</v>
      </c>
      <c r="G43" s="21"/>
      <c r="H43" s="21"/>
      <c r="I43" s="20" t="s">
        <v>7</v>
      </c>
      <c r="J43" s="21"/>
      <c r="K43" s="20" t="s">
        <v>8</v>
      </c>
      <c r="L43" s="21"/>
      <c r="M43" s="7"/>
      <c r="N43" s="20" t="s">
        <v>9</v>
      </c>
      <c r="O43" s="21"/>
      <c r="P43" s="20">
        <v>800</v>
      </c>
      <c r="Q43" s="21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2"/>
      <c r="AE43" s="2"/>
      <c r="AF43" s="2"/>
      <c r="AG43" s="2"/>
      <c r="AH43" s="2"/>
      <c r="AI43" s="2"/>
      <c r="AJ43" s="2"/>
      <c r="AK43" s="15"/>
    </row>
    <row r="44" spans="1:37" ht="13.8" x14ac:dyDescent="0.3">
      <c r="A44" s="22" t="s">
        <v>10</v>
      </c>
      <c r="B44" s="21"/>
      <c r="C44" s="2"/>
      <c r="D44" s="2"/>
      <c r="E44" s="2"/>
      <c r="F44" s="20" t="s">
        <v>11</v>
      </c>
      <c r="G44" s="21"/>
      <c r="H44" s="21"/>
      <c r="I44" s="20" t="s">
        <v>43</v>
      </c>
      <c r="J44" s="21"/>
      <c r="K44" s="20" t="s">
        <v>12</v>
      </c>
      <c r="L44" s="21"/>
      <c r="M44" s="7"/>
      <c r="N44" s="20" t="s">
        <v>12</v>
      </c>
      <c r="O44" s="21"/>
      <c r="P44" s="20" t="s">
        <v>44</v>
      </c>
      <c r="Q44" s="21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2"/>
      <c r="AE44" s="2"/>
      <c r="AF44" s="2"/>
      <c r="AG44" s="2"/>
      <c r="AH44" s="2"/>
      <c r="AI44" s="2"/>
      <c r="AJ44" s="2"/>
      <c r="AK44" s="15"/>
    </row>
    <row r="45" spans="1:37" ht="13.8" x14ac:dyDescent="0.3">
      <c r="A45" s="9">
        <v>1</v>
      </c>
      <c r="B45" s="9">
        <v>445</v>
      </c>
      <c r="C45" s="2" t="s">
        <v>110</v>
      </c>
      <c r="D45" s="2" t="s">
        <v>111</v>
      </c>
      <c r="E45" s="2" t="s">
        <v>112</v>
      </c>
      <c r="F45" s="3">
        <v>12.01</v>
      </c>
      <c r="G45" s="3" t="s">
        <v>113</v>
      </c>
      <c r="H45" s="10">
        <v>674</v>
      </c>
      <c r="I45" s="3">
        <v>9.01</v>
      </c>
      <c r="J45" s="11">
        <v>465</v>
      </c>
      <c r="K45" s="3">
        <v>5.14</v>
      </c>
      <c r="L45" s="3" t="s">
        <v>114</v>
      </c>
      <c r="M45" s="10">
        <v>598</v>
      </c>
      <c r="N45" s="3">
        <v>1.72</v>
      </c>
      <c r="O45" s="10">
        <v>879</v>
      </c>
      <c r="P45" s="3" t="s">
        <v>115</v>
      </c>
      <c r="Q45" s="11">
        <v>689</v>
      </c>
      <c r="R45" s="12">
        <f t="shared" ref="R45:R58" si="3">SUM(H45+J45+M45+O45+Q45)</f>
        <v>3305</v>
      </c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2"/>
      <c r="AE45" s="2"/>
      <c r="AF45" s="2"/>
      <c r="AG45" s="2"/>
      <c r="AH45" s="2"/>
      <c r="AI45" s="2"/>
      <c r="AJ45" s="2"/>
      <c r="AK45" s="15"/>
    </row>
    <row r="46" spans="1:37" ht="13.8" x14ac:dyDescent="0.3">
      <c r="A46" s="9">
        <v>2</v>
      </c>
      <c r="B46" s="9">
        <v>434</v>
      </c>
      <c r="C46" s="2" t="s">
        <v>116</v>
      </c>
      <c r="D46" s="2" t="s">
        <v>117</v>
      </c>
      <c r="E46" s="2" t="s">
        <v>118</v>
      </c>
      <c r="F46" s="3">
        <v>12.01</v>
      </c>
      <c r="G46" s="3" t="s">
        <v>119</v>
      </c>
      <c r="H46" s="10">
        <v>674</v>
      </c>
      <c r="I46" s="3">
        <v>6.46</v>
      </c>
      <c r="J46" s="11">
        <v>301</v>
      </c>
      <c r="K46" s="3">
        <v>4.78</v>
      </c>
      <c r="L46" s="3" t="s">
        <v>120</v>
      </c>
      <c r="M46" s="10">
        <v>500</v>
      </c>
      <c r="N46" s="3">
        <v>1.51</v>
      </c>
      <c r="O46" s="10">
        <v>632</v>
      </c>
      <c r="P46" s="3" t="s">
        <v>121</v>
      </c>
      <c r="Q46" s="11">
        <v>484</v>
      </c>
      <c r="R46" s="12">
        <f t="shared" si="3"/>
        <v>2591</v>
      </c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2"/>
      <c r="AE46" s="2"/>
      <c r="AF46" s="2"/>
      <c r="AG46" s="2"/>
      <c r="AH46" s="2"/>
      <c r="AI46" s="2"/>
      <c r="AJ46" s="2"/>
      <c r="AK46" s="15"/>
    </row>
    <row r="47" spans="1:37" ht="13.8" x14ac:dyDescent="0.3">
      <c r="A47" s="9">
        <v>3</v>
      </c>
      <c r="B47" s="9">
        <v>437</v>
      </c>
      <c r="C47" s="2" t="s">
        <v>122</v>
      </c>
      <c r="D47" s="2" t="s">
        <v>123</v>
      </c>
      <c r="E47" s="2" t="s">
        <v>68</v>
      </c>
      <c r="F47" s="3">
        <v>13.64</v>
      </c>
      <c r="G47" s="3" t="s">
        <v>113</v>
      </c>
      <c r="H47" s="10">
        <v>508</v>
      </c>
      <c r="I47" s="3">
        <v>8.01</v>
      </c>
      <c r="J47" s="11">
        <v>400</v>
      </c>
      <c r="K47" s="3">
        <v>4.3499999999999996</v>
      </c>
      <c r="L47" s="3" t="s">
        <v>124</v>
      </c>
      <c r="M47" s="10">
        <v>391</v>
      </c>
      <c r="N47" s="3">
        <v>1.36</v>
      </c>
      <c r="O47" s="10">
        <v>470</v>
      </c>
      <c r="P47" s="3" t="s">
        <v>125</v>
      </c>
      <c r="Q47" s="11">
        <v>353</v>
      </c>
      <c r="R47" s="12">
        <f t="shared" si="3"/>
        <v>2122</v>
      </c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2"/>
      <c r="AE47" s="2"/>
      <c r="AF47" s="2"/>
      <c r="AG47" s="2"/>
      <c r="AH47" s="2"/>
      <c r="AI47" s="2"/>
      <c r="AJ47" s="2"/>
      <c r="AK47" s="15"/>
    </row>
    <row r="48" spans="1:37" ht="13.8" x14ac:dyDescent="0.3">
      <c r="A48" s="9">
        <v>4</v>
      </c>
      <c r="B48" s="9">
        <v>447</v>
      </c>
      <c r="C48" s="2" t="s">
        <v>126</v>
      </c>
      <c r="D48" s="2" t="s">
        <v>59</v>
      </c>
      <c r="E48" s="2" t="s">
        <v>60</v>
      </c>
      <c r="F48" s="13">
        <v>15.7</v>
      </c>
      <c r="G48" s="3" t="s">
        <v>113</v>
      </c>
      <c r="H48" s="10">
        <v>344</v>
      </c>
      <c r="I48" s="3">
        <v>7.82</v>
      </c>
      <c r="J48" s="11">
        <v>388</v>
      </c>
      <c r="K48" s="3">
        <v>4.25</v>
      </c>
      <c r="L48" s="3" t="s">
        <v>127</v>
      </c>
      <c r="M48" s="10">
        <v>367</v>
      </c>
      <c r="N48" s="13">
        <v>1.3</v>
      </c>
      <c r="O48" s="10">
        <v>409</v>
      </c>
      <c r="P48" s="3" t="s">
        <v>128</v>
      </c>
      <c r="Q48" s="11">
        <v>607</v>
      </c>
      <c r="R48" s="12">
        <f t="shared" si="3"/>
        <v>2115</v>
      </c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2"/>
      <c r="AE48" s="2"/>
      <c r="AF48" s="2"/>
      <c r="AG48" s="2"/>
      <c r="AH48" s="2"/>
      <c r="AI48" s="2"/>
      <c r="AJ48" s="2"/>
      <c r="AK48" s="15"/>
    </row>
    <row r="49" spans="1:37" ht="13.8" x14ac:dyDescent="0.3">
      <c r="A49" s="9">
        <v>5</v>
      </c>
      <c r="B49" s="9">
        <v>439</v>
      </c>
      <c r="C49" s="2" t="s">
        <v>129</v>
      </c>
      <c r="D49" s="2" t="s">
        <v>130</v>
      </c>
      <c r="E49" s="2" t="s">
        <v>16</v>
      </c>
      <c r="F49" s="3">
        <v>13.77</v>
      </c>
      <c r="G49" s="3" t="s">
        <v>119</v>
      </c>
      <c r="H49" s="10">
        <v>496</v>
      </c>
      <c r="I49" s="3">
        <v>6.63</v>
      </c>
      <c r="J49" s="11">
        <v>311</v>
      </c>
      <c r="K49" s="3">
        <v>4.57</v>
      </c>
      <c r="L49" s="3" t="s">
        <v>131</v>
      </c>
      <c r="M49" s="10">
        <v>446</v>
      </c>
      <c r="N49" s="3">
        <v>1.24</v>
      </c>
      <c r="O49" s="10">
        <v>350</v>
      </c>
      <c r="P49" s="3" t="s">
        <v>132</v>
      </c>
      <c r="Q49" s="11">
        <v>471</v>
      </c>
      <c r="R49" s="12">
        <f t="shared" si="3"/>
        <v>2074</v>
      </c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2"/>
      <c r="AE49" s="2"/>
      <c r="AF49" s="2"/>
      <c r="AG49" s="2"/>
      <c r="AH49" s="2"/>
      <c r="AI49" s="2"/>
      <c r="AJ49" s="2"/>
      <c r="AK49" s="15"/>
    </row>
    <row r="50" spans="1:37" ht="13.8" x14ac:dyDescent="0.3">
      <c r="A50" s="9">
        <v>6</v>
      </c>
      <c r="B50" s="9">
        <v>432</v>
      </c>
      <c r="C50" s="2" t="s">
        <v>133</v>
      </c>
      <c r="D50" s="2" t="s">
        <v>134</v>
      </c>
      <c r="E50" s="2" t="s">
        <v>68</v>
      </c>
      <c r="F50" s="3">
        <v>13.03</v>
      </c>
      <c r="G50" s="3" t="s">
        <v>113</v>
      </c>
      <c r="H50" s="10">
        <v>565</v>
      </c>
      <c r="I50" s="3">
        <v>5.15</v>
      </c>
      <c r="J50" s="11">
        <v>218</v>
      </c>
      <c r="K50" s="3">
        <v>4.34</v>
      </c>
      <c r="L50" s="3" t="s">
        <v>127</v>
      </c>
      <c r="M50" s="10">
        <v>388</v>
      </c>
      <c r="N50" s="13">
        <v>1.3</v>
      </c>
      <c r="O50" s="10">
        <v>409</v>
      </c>
      <c r="P50" s="3" t="s">
        <v>135</v>
      </c>
      <c r="Q50" s="11">
        <v>471</v>
      </c>
      <c r="R50" s="12">
        <f t="shared" si="3"/>
        <v>2051</v>
      </c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2"/>
      <c r="AE50" s="2"/>
      <c r="AF50" s="2"/>
      <c r="AG50" s="2"/>
      <c r="AH50" s="2"/>
      <c r="AI50" s="2"/>
      <c r="AJ50" s="2"/>
      <c r="AK50" s="15"/>
    </row>
    <row r="51" spans="1:37" ht="13.8" x14ac:dyDescent="0.3">
      <c r="A51" s="9">
        <v>7</v>
      </c>
      <c r="B51" s="9">
        <v>440</v>
      </c>
      <c r="C51" s="2" t="s">
        <v>136</v>
      </c>
      <c r="D51" s="2" t="s">
        <v>137</v>
      </c>
      <c r="E51" s="2" t="s">
        <v>68</v>
      </c>
      <c r="F51" s="3">
        <v>14.51</v>
      </c>
      <c r="G51" s="3" t="s">
        <v>119</v>
      </c>
      <c r="H51" s="10">
        <v>433</v>
      </c>
      <c r="I51" s="3">
        <v>6.83</v>
      </c>
      <c r="J51" s="11">
        <v>324</v>
      </c>
      <c r="K51" s="3">
        <v>3.93</v>
      </c>
      <c r="L51" s="3" t="s">
        <v>138</v>
      </c>
      <c r="M51" s="10">
        <v>292</v>
      </c>
      <c r="N51" s="13">
        <v>1.3</v>
      </c>
      <c r="O51" s="10">
        <v>409</v>
      </c>
      <c r="P51" s="3" t="s">
        <v>139</v>
      </c>
      <c r="Q51" s="11">
        <v>578</v>
      </c>
      <c r="R51" s="12">
        <f t="shared" si="3"/>
        <v>2036</v>
      </c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2"/>
      <c r="AE51" s="2"/>
      <c r="AF51" s="2"/>
      <c r="AG51" s="2"/>
      <c r="AH51" s="2"/>
      <c r="AI51" s="2"/>
      <c r="AJ51" s="2"/>
      <c r="AK51" s="15"/>
    </row>
    <row r="52" spans="1:37" ht="13.8" x14ac:dyDescent="0.3">
      <c r="A52" s="9">
        <v>8</v>
      </c>
      <c r="B52" s="9">
        <v>444</v>
      </c>
      <c r="C52" s="2" t="s">
        <v>140</v>
      </c>
      <c r="D52" s="2" t="s">
        <v>141</v>
      </c>
      <c r="E52" s="2" t="s">
        <v>142</v>
      </c>
      <c r="F52" s="13">
        <v>15.2</v>
      </c>
      <c r="G52" s="3" t="s">
        <v>113</v>
      </c>
      <c r="H52" s="10">
        <v>380</v>
      </c>
      <c r="I52" s="3">
        <v>5.67</v>
      </c>
      <c r="J52" s="11">
        <v>250</v>
      </c>
      <c r="K52" s="3">
        <v>3.79</v>
      </c>
      <c r="L52" s="3" t="s">
        <v>138</v>
      </c>
      <c r="M52" s="10">
        <v>261</v>
      </c>
      <c r="N52" s="3">
        <v>1.24</v>
      </c>
      <c r="O52" s="10">
        <v>350</v>
      </c>
      <c r="P52" s="3" t="s">
        <v>143</v>
      </c>
      <c r="Q52" s="11">
        <v>665</v>
      </c>
      <c r="R52" s="12">
        <f t="shared" si="3"/>
        <v>1906</v>
      </c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2"/>
      <c r="AE52" s="2"/>
      <c r="AF52" s="2"/>
      <c r="AG52" s="2"/>
      <c r="AH52" s="2"/>
      <c r="AI52" s="2"/>
      <c r="AJ52" s="2"/>
      <c r="AK52" s="15"/>
    </row>
    <row r="53" spans="1:37" ht="13.8" x14ac:dyDescent="0.3">
      <c r="A53" s="9">
        <v>9</v>
      </c>
      <c r="B53" s="9">
        <v>435</v>
      </c>
      <c r="C53" s="2" t="s">
        <v>144</v>
      </c>
      <c r="D53" s="2" t="s">
        <v>145</v>
      </c>
      <c r="E53" s="2" t="s">
        <v>99</v>
      </c>
      <c r="F53" s="3">
        <v>15.91</v>
      </c>
      <c r="G53" s="3" t="s">
        <v>119</v>
      </c>
      <c r="H53" s="10">
        <v>330</v>
      </c>
      <c r="I53" s="3">
        <v>5.18</v>
      </c>
      <c r="J53" s="11">
        <v>220</v>
      </c>
      <c r="K53" s="3">
        <v>4.07</v>
      </c>
      <c r="L53" s="3" t="s">
        <v>146</v>
      </c>
      <c r="M53" s="10">
        <v>324</v>
      </c>
      <c r="N53" s="3">
        <v>1.45</v>
      </c>
      <c r="O53" s="10">
        <v>566</v>
      </c>
      <c r="P53" s="3" t="s">
        <v>147</v>
      </c>
      <c r="Q53" s="11">
        <v>456</v>
      </c>
      <c r="R53" s="12">
        <f t="shared" si="3"/>
        <v>1896</v>
      </c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2"/>
      <c r="AE53" s="2"/>
      <c r="AF53" s="2"/>
      <c r="AG53" s="2"/>
      <c r="AH53" s="2"/>
      <c r="AI53" s="2"/>
      <c r="AJ53" s="2"/>
      <c r="AK53" s="15"/>
    </row>
    <row r="54" spans="1:37" ht="13.8" x14ac:dyDescent="0.3">
      <c r="A54" s="9">
        <v>10</v>
      </c>
      <c r="B54" s="9">
        <v>438</v>
      </c>
      <c r="C54" s="2" t="s">
        <v>148</v>
      </c>
      <c r="D54" s="2" t="s">
        <v>149</v>
      </c>
      <c r="E54" s="2" t="s">
        <v>68</v>
      </c>
      <c r="F54" s="3">
        <v>15.09</v>
      </c>
      <c r="G54" s="3" t="s">
        <v>113</v>
      </c>
      <c r="H54" s="10">
        <v>388</v>
      </c>
      <c r="I54" s="3">
        <v>5.55</v>
      </c>
      <c r="J54" s="11">
        <v>243</v>
      </c>
      <c r="K54" s="3">
        <v>4.1399999999999997</v>
      </c>
      <c r="L54" s="3" t="s">
        <v>150</v>
      </c>
      <c r="M54" s="10">
        <v>340</v>
      </c>
      <c r="N54" s="3">
        <v>1.36</v>
      </c>
      <c r="O54" s="10">
        <v>470</v>
      </c>
      <c r="P54" s="3" t="s">
        <v>151</v>
      </c>
      <c r="Q54" s="11">
        <v>384</v>
      </c>
      <c r="R54" s="12">
        <f t="shared" si="3"/>
        <v>1825</v>
      </c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2"/>
      <c r="AE54" s="2"/>
      <c r="AF54" s="2"/>
      <c r="AG54" s="2"/>
      <c r="AH54" s="2"/>
      <c r="AI54" s="2"/>
      <c r="AJ54" s="2"/>
      <c r="AK54" s="15"/>
    </row>
    <row r="55" spans="1:37" ht="13.8" x14ac:dyDescent="0.3">
      <c r="A55" s="9">
        <v>11</v>
      </c>
      <c r="B55" s="9">
        <v>442</v>
      </c>
      <c r="C55" s="2" t="s">
        <v>152</v>
      </c>
      <c r="D55" s="2" t="s">
        <v>153</v>
      </c>
      <c r="E55" s="2" t="s">
        <v>68</v>
      </c>
      <c r="F55" s="3">
        <v>13.64</v>
      </c>
      <c r="G55" s="3" t="s">
        <v>119</v>
      </c>
      <c r="H55" s="10">
        <v>508</v>
      </c>
      <c r="I55" s="13">
        <v>5</v>
      </c>
      <c r="J55" s="11">
        <v>208</v>
      </c>
      <c r="K55" s="3">
        <v>3.59</v>
      </c>
      <c r="L55" s="3" t="s">
        <v>154</v>
      </c>
      <c r="M55" s="10">
        <v>218</v>
      </c>
      <c r="N55" s="3">
        <v>1.21</v>
      </c>
      <c r="O55" s="10">
        <v>321</v>
      </c>
      <c r="P55" s="3" t="s">
        <v>155</v>
      </c>
      <c r="Q55" s="11">
        <v>480</v>
      </c>
      <c r="R55" s="12">
        <f t="shared" si="3"/>
        <v>1735</v>
      </c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2"/>
      <c r="AE55" s="2"/>
      <c r="AF55" s="2"/>
      <c r="AG55" s="2"/>
      <c r="AH55" s="2"/>
      <c r="AI55" s="2"/>
      <c r="AJ55" s="2"/>
      <c r="AK55" s="15"/>
    </row>
    <row r="56" spans="1:37" ht="13.8" x14ac:dyDescent="0.3">
      <c r="A56" s="9">
        <v>12</v>
      </c>
      <c r="B56" s="9">
        <v>429</v>
      </c>
      <c r="C56" s="2" t="s">
        <v>156</v>
      </c>
      <c r="D56" s="2" t="s">
        <v>157</v>
      </c>
      <c r="E56" s="2" t="s">
        <v>64</v>
      </c>
      <c r="F56" s="3">
        <v>17.420000000000002</v>
      </c>
      <c r="G56" s="3" t="s">
        <v>119</v>
      </c>
      <c r="H56" s="10">
        <v>236</v>
      </c>
      <c r="I56" s="3">
        <v>5.25</v>
      </c>
      <c r="J56" s="11">
        <v>224</v>
      </c>
      <c r="K56" s="3">
        <v>3.81</v>
      </c>
      <c r="L56" s="3" t="s">
        <v>158</v>
      </c>
      <c r="M56" s="10">
        <v>265</v>
      </c>
      <c r="N56" s="3">
        <v>1.24</v>
      </c>
      <c r="O56" s="10">
        <v>350</v>
      </c>
      <c r="P56" s="3" t="s">
        <v>159</v>
      </c>
      <c r="Q56" s="11">
        <v>473</v>
      </c>
      <c r="R56" s="12">
        <f t="shared" si="3"/>
        <v>1548</v>
      </c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2"/>
      <c r="AE56" s="2"/>
      <c r="AF56" s="2"/>
      <c r="AG56" s="2"/>
      <c r="AH56" s="2"/>
      <c r="AI56" s="2"/>
      <c r="AJ56" s="2"/>
      <c r="AK56" s="15"/>
    </row>
    <row r="57" spans="1:37" ht="13.8" x14ac:dyDescent="0.3">
      <c r="A57" s="9">
        <v>13</v>
      </c>
      <c r="B57" s="9">
        <v>443</v>
      </c>
      <c r="C57" s="2" t="s">
        <v>160</v>
      </c>
      <c r="D57" s="2" t="s">
        <v>161</v>
      </c>
      <c r="E57" s="2" t="s">
        <v>162</v>
      </c>
      <c r="F57" s="3">
        <v>16.440000000000001</v>
      </c>
      <c r="G57" s="3" t="s">
        <v>113</v>
      </c>
      <c r="H57" s="10">
        <v>295</v>
      </c>
      <c r="I57" s="3">
        <v>5.81</v>
      </c>
      <c r="J57" s="11">
        <v>259</v>
      </c>
      <c r="K57" s="3">
        <v>4.17</v>
      </c>
      <c r="L57" s="3" t="s">
        <v>86</v>
      </c>
      <c r="M57" s="10">
        <v>347</v>
      </c>
      <c r="N57" s="3">
        <v>1.36</v>
      </c>
      <c r="O57" s="10">
        <v>470</v>
      </c>
      <c r="P57" s="3" t="s">
        <v>163</v>
      </c>
      <c r="Q57" s="11">
        <v>168</v>
      </c>
      <c r="R57" s="12">
        <f t="shared" si="3"/>
        <v>1539</v>
      </c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2"/>
      <c r="AE57" s="2"/>
      <c r="AF57" s="2"/>
      <c r="AG57" s="2"/>
      <c r="AH57" s="2"/>
      <c r="AI57" s="2"/>
      <c r="AJ57" s="2"/>
      <c r="AK57" s="15"/>
    </row>
    <row r="58" spans="1:37" ht="13.8" x14ac:dyDescent="0.3">
      <c r="A58" s="9">
        <v>14</v>
      </c>
      <c r="B58" s="9">
        <v>448</v>
      </c>
      <c r="C58" s="2" t="s">
        <v>164</v>
      </c>
      <c r="D58" s="2" t="s">
        <v>59</v>
      </c>
      <c r="E58" s="2" t="s">
        <v>16</v>
      </c>
      <c r="F58" s="3">
        <v>15.75</v>
      </c>
      <c r="G58" s="3" t="s">
        <v>119</v>
      </c>
      <c r="H58" s="10">
        <v>341</v>
      </c>
      <c r="I58" s="3">
        <v>5.41</v>
      </c>
      <c r="J58" s="11">
        <v>234</v>
      </c>
      <c r="K58" s="3">
        <v>3.62</v>
      </c>
      <c r="L58" s="3" t="s">
        <v>114</v>
      </c>
      <c r="M58" s="10">
        <v>225</v>
      </c>
      <c r="N58" s="3">
        <v>1.18</v>
      </c>
      <c r="O58" s="10">
        <v>293</v>
      </c>
      <c r="P58" s="3" t="s">
        <v>165</v>
      </c>
      <c r="Q58" s="11"/>
      <c r="R58" s="12">
        <f t="shared" si="3"/>
        <v>1093</v>
      </c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2"/>
      <c r="AE58" s="2"/>
      <c r="AF58" s="2"/>
      <c r="AG58" s="2"/>
      <c r="AH58" s="2"/>
      <c r="AI58" s="2"/>
      <c r="AJ58" s="2"/>
      <c r="AK58" s="15"/>
    </row>
    <row r="59" spans="1:37" ht="13.8" x14ac:dyDescent="0.3">
      <c r="A59" s="2"/>
      <c r="B59" s="2"/>
      <c r="C59" s="2"/>
      <c r="D59" s="2"/>
      <c r="E59" s="2"/>
      <c r="F59" s="3"/>
      <c r="G59" s="3"/>
      <c r="H59" s="11"/>
      <c r="I59" s="3" t="s">
        <v>39</v>
      </c>
      <c r="J59" s="11"/>
      <c r="K59" s="3"/>
      <c r="L59" s="11"/>
      <c r="M59" s="3"/>
      <c r="N59" s="11"/>
      <c r="O59" s="3"/>
      <c r="P59" s="11"/>
      <c r="Q59" s="12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2"/>
      <c r="AD59" s="2"/>
      <c r="AE59" s="2"/>
      <c r="AF59" s="2"/>
      <c r="AG59" s="2"/>
      <c r="AH59" s="2"/>
      <c r="AI59" s="2"/>
      <c r="AJ59" s="2"/>
      <c r="AK59" s="15"/>
    </row>
    <row r="60" spans="1:37" ht="13.8" x14ac:dyDescent="0.3">
      <c r="A60" s="2"/>
      <c r="B60" s="2"/>
      <c r="C60" s="2"/>
      <c r="D60" s="2"/>
      <c r="E60" s="2"/>
      <c r="F60" s="3"/>
      <c r="G60" s="3"/>
      <c r="H60" s="3"/>
      <c r="I60" s="4"/>
      <c r="J60" s="3"/>
      <c r="K60" s="4"/>
      <c r="L60" s="3"/>
      <c r="M60" s="4"/>
      <c r="N60" s="3"/>
      <c r="O60" s="4"/>
      <c r="P60" s="4"/>
      <c r="Q60" s="4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2"/>
      <c r="AE60" s="2"/>
      <c r="AF60" s="2"/>
      <c r="AG60" s="2"/>
      <c r="AH60" s="2"/>
      <c r="AI60" s="2"/>
      <c r="AJ60" s="2"/>
      <c r="AK60" s="2"/>
    </row>
    <row r="61" spans="1:37" ht="13.8" x14ac:dyDescent="0.3">
      <c r="A61" s="2"/>
      <c r="B61" s="2"/>
      <c r="C61" s="5" t="s">
        <v>166</v>
      </c>
      <c r="D61" s="2"/>
      <c r="E61" s="6" t="s">
        <v>167</v>
      </c>
      <c r="F61" s="3"/>
      <c r="G61" s="3"/>
      <c r="H61" s="3"/>
      <c r="I61" s="4"/>
      <c r="J61" s="3"/>
      <c r="K61" s="4"/>
      <c r="L61" s="3"/>
      <c r="M61" s="4"/>
      <c r="N61" s="3"/>
      <c r="O61" s="4"/>
      <c r="P61" s="4"/>
      <c r="Q61" s="4"/>
      <c r="R61" s="3"/>
      <c r="S61" s="12"/>
      <c r="T61" s="12"/>
      <c r="U61" s="3"/>
      <c r="V61" s="3"/>
      <c r="W61" s="3"/>
      <c r="X61" s="3"/>
      <c r="Y61" s="3"/>
      <c r="Z61" s="3"/>
      <c r="AA61" s="3"/>
      <c r="AB61" s="3"/>
      <c r="AC61" s="3"/>
      <c r="AD61" s="2"/>
      <c r="AE61" s="2"/>
      <c r="AF61" s="2"/>
      <c r="AG61" s="2"/>
      <c r="AH61" s="2"/>
      <c r="AI61" s="2"/>
      <c r="AJ61" s="2"/>
      <c r="AK61" s="2"/>
    </row>
    <row r="62" spans="1:37" ht="13.8" x14ac:dyDescent="0.3">
      <c r="A62" s="2"/>
      <c r="B62" s="2"/>
      <c r="C62" s="2"/>
      <c r="D62" s="2"/>
      <c r="E62" s="2"/>
      <c r="F62" s="7"/>
      <c r="G62" s="7"/>
      <c r="H62" s="4"/>
      <c r="I62" s="20" t="s">
        <v>9</v>
      </c>
      <c r="J62" s="21"/>
      <c r="K62" s="20" t="s">
        <v>7</v>
      </c>
      <c r="L62" s="21"/>
      <c r="M62" s="7"/>
      <c r="N62" s="4"/>
      <c r="O62" s="4"/>
      <c r="P62" s="20" t="s">
        <v>8</v>
      </c>
      <c r="Q62" s="21"/>
      <c r="R62" s="7"/>
      <c r="S62" s="20" t="s">
        <v>168</v>
      </c>
      <c r="T62" s="21"/>
      <c r="U62" s="7"/>
      <c r="X62" s="3"/>
      <c r="Y62" s="3"/>
      <c r="Z62" s="3"/>
      <c r="AA62" s="3"/>
      <c r="AB62" s="3"/>
      <c r="AC62" s="2"/>
      <c r="AD62" s="2"/>
      <c r="AE62" s="2"/>
      <c r="AF62" s="2"/>
      <c r="AG62" s="2"/>
      <c r="AH62" s="2"/>
      <c r="AI62" s="2"/>
      <c r="AJ62" s="2"/>
      <c r="AK62" s="2"/>
    </row>
    <row r="63" spans="1:37" ht="13.8" x14ac:dyDescent="0.3">
      <c r="A63" s="2"/>
      <c r="B63" s="2"/>
      <c r="C63" s="2"/>
      <c r="D63" s="16"/>
      <c r="E63" s="2"/>
      <c r="F63" s="20" t="s">
        <v>169</v>
      </c>
      <c r="G63" s="21"/>
      <c r="H63" s="21"/>
      <c r="I63" s="20" t="s">
        <v>12</v>
      </c>
      <c r="J63" s="21"/>
      <c r="K63" s="20" t="s">
        <v>170</v>
      </c>
      <c r="L63" s="21"/>
      <c r="M63" s="20" t="s">
        <v>171</v>
      </c>
      <c r="N63" s="21"/>
      <c r="O63" s="21"/>
      <c r="P63" s="20" t="s">
        <v>12</v>
      </c>
      <c r="Q63" s="21"/>
      <c r="R63" s="7"/>
      <c r="S63" s="20" t="s">
        <v>172</v>
      </c>
      <c r="T63" s="21"/>
      <c r="U63" s="20" t="s">
        <v>173</v>
      </c>
      <c r="V63" s="21"/>
      <c r="W63" s="3"/>
      <c r="X63" s="3"/>
      <c r="Y63" s="3"/>
      <c r="Z63" s="3"/>
      <c r="AA63" s="3"/>
      <c r="AB63" s="3"/>
      <c r="AC63" s="2"/>
      <c r="AD63" s="2"/>
      <c r="AE63" s="2"/>
      <c r="AF63" s="2"/>
      <c r="AG63" s="2"/>
      <c r="AH63" s="2"/>
      <c r="AI63" s="2"/>
      <c r="AJ63" s="2"/>
      <c r="AK63" s="2"/>
    </row>
    <row r="64" spans="1:37" ht="13.8" x14ac:dyDescent="0.3">
      <c r="A64" s="9">
        <v>1</v>
      </c>
      <c r="B64" s="9">
        <v>463</v>
      </c>
      <c r="C64" s="2" t="s">
        <v>55</v>
      </c>
      <c r="D64" s="2" t="s">
        <v>174</v>
      </c>
      <c r="E64" s="2" t="s">
        <v>175</v>
      </c>
      <c r="F64" s="3">
        <v>11.99</v>
      </c>
      <c r="G64" s="3" t="s">
        <v>176</v>
      </c>
      <c r="H64" s="10">
        <v>800</v>
      </c>
      <c r="I64" s="3">
        <v>1.49</v>
      </c>
      <c r="J64" s="10">
        <v>610</v>
      </c>
      <c r="K64" s="3">
        <v>11.12</v>
      </c>
      <c r="L64" s="10">
        <v>603</v>
      </c>
      <c r="M64" s="13">
        <v>26.4</v>
      </c>
      <c r="N64" s="10">
        <v>763</v>
      </c>
      <c r="O64" s="3" t="s">
        <v>177</v>
      </c>
      <c r="P64" s="3">
        <v>5.42</v>
      </c>
      <c r="Q64" s="11">
        <v>677</v>
      </c>
      <c r="R64" s="3" t="s">
        <v>131</v>
      </c>
      <c r="S64" s="3">
        <v>23.33</v>
      </c>
      <c r="T64" s="11">
        <v>351</v>
      </c>
      <c r="U64" s="3" t="s">
        <v>178</v>
      </c>
      <c r="V64" s="11">
        <v>840</v>
      </c>
      <c r="W64" s="12">
        <f t="shared" ref="W64:W74" si="4">SUM(H64+J64+L64+N64+Q64+T64+V64)</f>
        <v>4644</v>
      </c>
      <c r="X64" s="12" t="s">
        <v>179</v>
      </c>
      <c r="Y64" s="3"/>
      <c r="Z64" s="3"/>
      <c r="AA64" s="3"/>
      <c r="AB64" s="3"/>
      <c r="AC64" s="2"/>
      <c r="AD64" s="2"/>
      <c r="AE64" s="2"/>
      <c r="AF64" s="2"/>
      <c r="AG64" s="2"/>
      <c r="AH64" s="2"/>
      <c r="AI64" s="2"/>
      <c r="AJ64" s="2"/>
      <c r="AK64" s="2"/>
    </row>
    <row r="65" spans="1:37" ht="13.8" x14ac:dyDescent="0.3">
      <c r="A65" s="9">
        <v>2</v>
      </c>
      <c r="B65" s="9">
        <v>466</v>
      </c>
      <c r="C65" s="2" t="s">
        <v>180</v>
      </c>
      <c r="D65" s="2" t="s">
        <v>181</v>
      </c>
      <c r="E65" s="2" t="s">
        <v>175</v>
      </c>
      <c r="F65" s="3">
        <v>11.98</v>
      </c>
      <c r="G65" s="3" t="s">
        <v>182</v>
      </c>
      <c r="H65" s="10">
        <v>802</v>
      </c>
      <c r="I65" s="3">
        <v>1.55</v>
      </c>
      <c r="J65" s="10">
        <v>678</v>
      </c>
      <c r="K65" s="3">
        <v>11.26</v>
      </c>
      <c r="L65" s="10">
        <v>612</v>
      </c>
      <c r="M65" s="3">
        <v>26.87</v>
      </c>
      <c r="N65" s="10">
        <v>723</v>
      </c>
      <c r="O65" s="3" t="s">
        <v>177</v>
      </c>
      <c r="P65" s="3">
        <v>5.24</v>
      </c>
      <c r="Q65" s="11">
        <v>626</v>
      </c>
      <c r="R65" s="3" t="s">
        <v>138</v>
      </c>
      <c r="S65" s="3">
        <v>33.619999999999997</v>
      </c>
      <c r="T65" s="11">
        <v>545</v>
      </c>
      <c r="U65" s="3" t="s">
        <v>183</v>
      </c>
      <c r="V65" s="11">
        <v>616</v>
      </c>
      <c r="W65" s="12">
        <f t="shared" si="4"/>
        <v>4602</v>
      </c>
      <c r="X65" s="3"/>
      <c r="Y65" s="3"/>
      <c r="Z65" s="3"/>
      <c r="AA65" s="3"/>
      <c r="AB65" s="3"/>
      <c r="AC65" s="2"/>
      <c r="AD65" s="2"/>
      <c r="AE65" s="2"/>
      <c r="AF65" s="2"/>
      <c r="AG65" s="2"/>
      <c r="AH65" s="2"/>
      <c r="AI65" s="2"/>
      <c r="AJ65" s="2"/>
      <c r="AK65" s="2"/>
    </row>
    <row r="66" spans="1:37" ht="13.8" x14ac:dyDescent="0.3">
      <c r="A66" s="9">
        <v>3</v>
      </c>
      <c r="B66" s="9">
        <v>465</v>
      </c>
      <c r="C66" s="2" t="s">
        <v>184</v>
      </c>
      <c r="D66" s="2" t="s">
        <v>185</v>
      </c>
      <c r="E66" s="2" t="s">
        <v>186</v>
      </c>
      <c r="F66" s="3">
        <v>13.01</v>
      </c>
      <c r="G66" s="3" t="s">
        <v>182</v>
      </c>
      <c r="H66" s="10">
        <v>674</v>
      </c>
      <c r="I66" s="13">
        <v>1.4</v>
      </c>
      <c r="J66" s="10">
        <v>512</v>
      </c>
      <c r="K66" s="3">
        <v>10.31</v>
      </c>
      <c r="L66" s="10">
        <v>550</v>
      </c>
      <c r="M66" s="3">
        <v>25.88</v>
      </c>
      <c r="N66" s="10">
        <v>808</v>
      </c>
      <c r="O66" s="3" t="s">
        <v>177</v>
      </c>
      <c r="P66" s="3">
        <v>5.35</v>
      </c>
      <c r="Q66" s="11">
        <v>657</v>
      </c>
      <c r="R66" s="3" t="s">
        <v>187</v>
      </c>
      <c r="S66" s="3">
        <v>30.81</v>
      </c>
      <c r="T66" s="11">
        <v>492</v>
      </c>
      <c r="U66" s="3" t="s">
        <v>188</v>
      </c>
      <c r="V66" s="11">
        <v>839</v>
      </c>
      <c r="W66" s="12">
        <f t="shared" si="4"/>
        <v>4532</v>
      </c>
      <c r="X66" s="3"/>
      <c r="Y66" s="3"/>
      <c r="Z66" s="3"/>
      <c r="AA66" s="3"/>
      <c r="AB66" s="3"/>
      <c r="AC66" s="2"/>
      <c r="AD66" s="2"/>
      <c r="AE66" s="2"/>
      <c r="AF66" s="2"/>
      <c r="AG66" s="2"/>
      <c r="AH66" s="2"/>
      <c r="AI66" s="2"/>
      <c r="AJ66" s="2"/>
      <c r="AK66" s="2"/>
    </row>
    <row r="67" spans="1:37" ht="13.8" x14ac:dyDescent="0.3">
      <c r="A67" s="9">
        <v>4</v>
      </c>
      <c r="B67" s="9">
        <v>467</v>
      </c>
      <c r="C67" s="2" t="s">
        <v>189</v>
      </c>
      <c r="D67" s="2" t="s">
        <v>190</v>
      </c>
      <c r="E67" s="2" t="s">
        <v>112</v>
      </c>
      <c r="F67" s="3">
        <v>12.67</v>
      </c>
      <c r="G67" s="3" t="s">
        <v>182</v>
      </c>
      <c r="H67" s="10">
        <v>714</v>
      </c>
      <c r="I67" s="3">
        <v>1.58</v>
      </c>
      <c r="J67" s="10">
        <v>712</v>
      </c>
      <c r="K67" s="3">
        <v>9.52</v>
      </c>
      <c r="L67" s="10">
        <v>498</v>
      </c>
      <c r="M67" s="3">
        <v>27.82</v>
      </c>
      <c r="N67" s="10">
        <v>645</v>
      </c>
      <c r="O67" s="3" t="s">
        <v>119</v>
      </c>
      <c r="P67" s="3">
        <v>5.47</v>
      </c>
      <c r="Q67" s="11">
        <v>691</v>
      </c>
      <c r="R67" s="3" t="s">
        <v>191</v>
      </c>
      <c r="S67" s="3">
        <v>33.880000000000003</v>
      </c>
      <c r="T67" s="11">
        <v>550</v>
      </c>
      <c r="U67" s="3" t="s">
        <v>192</v>
      </c>
      <c r="V67" s="11">
        <v>674</v>
      </c>
      <c r="W67" s="12">
        <f t="shared" si="4"/>
        <v>4484</v>
      </c>
      <c r="X67" s="3"/>
      <c r="Y67" s="3"/>
      <c r="Z67" s="3"/>
      <c r="AA67" s="3"/>
      <c r="AB67" s="3"/>
      <c r="AC67" s="2"/>
      <c r="AD67" s="2"/>
      <c r="AE67" s="2"/>
      <c r="AF67" s="2"/>
      <c r="AG67" s="2"/>
      <c r="AH67" s="2"/>
      <c r="AI67" s="2"/>
      <c r="AJ67" s="2"/>
      <c r="AK67" s="2"/>
    </row>
    <row r="68" spans="1:37" ht="13.8" x14ac:dyDescent="0.3">
      <c r="A68" s="9">
        <v>5</v>
      </c>
      <c r="B68" s="9">
        <v>457</v>
      </c>
      <c r="C68" s="2" t="s">
        <v>193</v>
      </c>
      <c r="D68" s="2" t="s">
        <v>194</v>
      </c>
      <c r="E68" s="2" t="s">
        <v>68</v>
      </c>
      <c r="F68" s="3">
        <v>12.52</v>
      </c>
      <c r="G68" s="3" t="s">
        <v>182</v>
      </c>
      <c r="H68" s="10">
        <v>732</v>
      </c>
      <c r="I68" s="3">
        <v>1.55</v>
      </c>
      <c r="J68" s="10">
        <v>678</v>
      </c>
      <c r="K68" s="3">
        <v>9.75</v>
      </c>
      <c r="L68" s="10">
        <v>513</v>
      </c>
      <c r="M68" s="3">
        <v>27.49</v>
      </c>
      <c r="N68" s="10">
        <v>672</v>
      </c>
      <c r="O68" s="3" t="s">
        <v>119</v>
      </c>
      <c r="P68" s="3">
        <v>5.24</v>
      </c>
      <c r="Q68" s="11">
        <v>626</v>
      </c>
      <c r="R68" s="3" t="s">
        <v>18</v>
      </c>
      <c r="S68" s="13">
        <v>26.9</v>
      </c>
      <c r="T68" s="11">
        <v>418</v>
      </c>
      <c r="U68" s="3" t="s">
        <v>195</v>
      </c>
      <c r="V68" s="11">
        <v>700</v>
      </c>
      <c r="W68" s="12">
        <f t="shared" si="4"/>
        <v>4339</v>
      </c>
      <c r="X68" s="3"/>
      <c r="Y68" s="3"/>
      <c r="Z68" s="3"/>
      <c r="AA68" s="3"/>
      <c r="AB68" s="3"/>
      <c r="AC68" s="2"/>
      <c r="AD68" s="2"/>
      <c r="AE68" s="2"/>
      <c r="AF68" s="2"/>
      <c r="AG68" s="2"/>
      <c r="AH68" s="2"/>
      <c r="AI68" s="2"/>
      <c r="AJ68" s="2"/>
      <c r="AK68" s="2"/>
    </row>
    <row r="69" spans="1:37" ht="13.8" x14ac:dyDescent="0.3">
      <c r="A69" s="9">
        <v>6</v>
      </c>
      <c r="B69" s="9">
        <v>460</v>
      </c>
      <c r="C69" s="2" t="s">
        <v>196</v>
      </c>
      <c r="D69" s="2" t="s">
        <v>197</v>
      </c>
      <c r="E69" s="2" t="s">
        <v>198</v>
      </c>
      <c r="F69" s="3">
        <v>13.14</v>
      </c>
      <c r="G69" s="3" t="s">
        <v>176</v>
      </c>
      <c r="H69" s="10">
        <v>659</v>
      </c>
      <c r="I69" s="3">
        <v>1.55</v>
      </c>
      <c r="J69" s="10">
        <v>678</v>
      </c>
      <c r="K69" s="3">
        <v>11.28</v>
      </c>
      <c r="L69" s="10">
        <v>614</v>
      </c>
      <c r="M69" s="13">
        <v>27.7</v>
      </c>
      <c r="N69" s="10">
        <v>655</v>
      </c>
      <c r="O69" s="3" t="s">
        <v>177</v>
      </c>
      <c r="P69" s="3">
        <v>5.03</v>
      </c>
      <c r="Q69" s="11">
        <v>567</v>
      </c>
      <c r="R69" s="3" t="s">
        <v>18</v>
      </c>
      <c r="S69" s="3">
        <v>25.96</v>
      </c>
      <c r="T69" s="11">
        <v>400</v>
      </c>
      <c r="U69" s="3" t="s">
        <v>199</v>
      </c>
      <c r="V69" s="11">
        <v>701</v>
      </c>
      <c r="W69" s="12">
        <f t="shared" si="4"/>
        <v>4274</v>
      </c>
      <c r="X69" s="3"/>
      <c r="Y69" s="3"/>
      <c r="Z69" s="3"/>
      <c r="AA69" s="3"/>
      <c r="AB69" s="3"/>
      <c r="AC69" s="2"/>
      <c r="AD69" s="2"/>
      <c r="AE69" s="2"/>
      <c r="AF69" s="2"/>
      <c r="AG69" s="2"/>
      <c r="AH69" s="2"/>
      <c r="AI69" s="2"/>
      <c r="AJ69" s="2"/>
      <c r="AK69" s="2"/>
    </row>
    <row r="70" spans="1:37" ht="13.8" x14ac:dyDescent="0.3">
      <c r="A70" s="9">
        <v>7</v>
      </c>
      <c r="B70" s="9">
        <v>464</v>
      </c>
      <c r="C70" s="2" t="s">
        <v>200</v>
      </c>
      <c r="D70" s="2" t="s">
        <v>201</v>
      </c>
      <c r="E70" s="2" t="s">
        <v>202</v>
      </c>
      <c r="F70" s="13">
        <v>12.3</v>
      </c>
      <c r="G70" s="3" t="s">
        <v>176</v>
      </c>
      <c r="H70" s="10">
        <v>760</v>
      </c>
      <c r="I70" s="13" t="s">
        <v>74</v>
      </c>
      <c r="J70" s="10">
        <v>0</v>
      </c>
      <c r="K70" s="3">
        <v>8.39</v>
      </c>
      <c r="L70" s="10">
        <v>425</v>
      </c>
      <c r="M70" s="3">
        <v>26.76</v>
      </c>
      <c r="N70" s="10">
        <v>732</v>
      </c>
      <c r="O70" s="3" t="s">
        <v>177</v>
      </c>
      <c r="P70" s="3">
        <v>5.33</v>
      </c>
      <c r="Q70" s="11">
        <v>651</v>
      </c>
      <c r="R70" s="3" t="s">
        <v>18</v>
      </c>
      <c r="S70" s="3">
        <v>23.81</v>
      </c>
      <c r="T70" s="11">
        <v>360</v>
      </c>
      <c r="U70" s="3" t="s">
        <v>203</v>
      </c>
      <c r="V70" s="11">
        <v>737</v>
      </c>
      <c r="W70" s="12">
        <f t="shared" si="4"/>
        <v>3665</v>
      </c>
      <c r="X70" s="3"/>
      <c r="Y70" s="3"/>
      <c r="Z70" s="3"/>
      <c r="AA70" s="3"/>
      <c r="AB70" s="3"/>
      <c r="AC70" s="2"/>
      <c r="AD70" s="2"/>
      <c r="AE70" s="2"/>
      <c r="AF70" s="2"/>
      <c r="AG70" s="2"/>
      <c r="AH70" s="2"/>
      <c r="AI70" s="2"/>
      <c r="AJ70" s="2"/>
      <c r="AK70" s="2"/>
    </row>
    <row r="71" spans="1:37" ht="13.8" x14ac:dyDescent="0.3">
      <c r="A71" s="9">
        <v>8</v>
      </c>
      <c r="B71" s="9">
        <v>458</v>
      </c>
      <c r="C71" s="2" t="s">
        <v>204</v>
      </c>
      <c r="D71" s="2" t="s">
        <v>205</v>
      </c>
      <c r="E71" s="2" t="s">
        <v>26</v>
      </c>
      <c r="F71" s="3">
        <v>13.66</v>
      </c>
      <c r="G71" s="3" t="s">
        <v>176</v>
      </c>
      <c r="H71" s="10">
        <v>603</v>
      </c>
      <c r="I71" s="3">
        <v>1.37</v>
      </c>
      <c r="J71" s="10">
        <v>481</v>
      </c>
      <c r="K71" s="3">
        <v>7.84</v>
      </c>
      <c r="L71" s="10">
        <v>389</v>
      </c>
      <c r="M71" s="3">
        <v>28.83</v>
      </c>
      <c r="N71" s="10">
        <v>567</v>
      </c>
      <c r="O71" s="3" t="s">
        <v>119</v>
      </c>
      <c r="P71" s="3">
        <v>4.62</v>
      </c>
      <c r="Q71" s="11">
        <v>459</v>
      </c>
      <c r="R71" s="3" t="s">
        <v>18</v>
      </c>
      <c r="S71" s="3">
        <v>17.55</v>
      </c>
      <c r="T71" s="11">
        <v>244</v>
      </c>
      <c r="U71" s="3" t="s">
        <v>206</v>
      </c>
      <c r="V71" s="11">
        <v>448</v>
      </c>
      <c r="W71" s="12">
        <f t="shared" si="4"/>
        <v>3191</v>
      </c>
      <c r="X71" s="3"/>
      <c r="Y71" s="3"/>
      <c r="Z71" s="3"/>
      <c r="AA71" s="3"/>
      <c r="AB71" s="3"/>
      <c r="AC71" s="2"/>
      <c r="AD71" s="2"/>
      <c r="AE71" s="2"/>
      <c r="AF71" s="2"/>
      <c r="AG71" s="2"/>
      <c r="AH71" s="2"/>
      <c r="AI71" s="2"/>
      <c r="AJ71" s="2"/>
      <c r="AK71" s="2"/>
    </row>
    <row r="72" spans="1:37" ht="13.8" x14ac:dyDescent="0.3">
      <c r="A72" s="9">
        <v>9</v>
      </c>
      <c r="B72" s="9">
        <v>469</v>
      </c>
      <c r="C72" s="2" t="s">
        <v>207</v>
      </c>
      <c r="D72" s="2" t="s">
        <v>208</v>
      </c>
      <c r="E72" s="2" t="s">
        <v>209</v>
      </c>
      <c r="F72" s="3">
        <v>14.12</v>
      </c>
      <c r="G72" s="3" t="s">
        <v>182</v>
      </c>
      <c r="H72" s="10">
        <v>556</v>
      </c>
      <c r="I72" s="3">
        <v>1.55</v>
      </c>
      <c r="J72" s="10">
        <v>678</v>
      </c>
      <c r="K72" s="13">
        <v>7.7</v>
      </c>
      <c r="L72" s="10">
        <v>380</v>
      </c>
      <c r="M72" s="3">
        <v>30.25</v>
      </c>
      <c r="N72" s="10">
        <v>465</v>
      </c>
      <c r="O72" s="3" t="s">
        <v>177</v>
      </c>
      <c r="P72" s="13">
        <v>4.8</v>
      </c>
      <c r="Q72" s="11">
        <v>506</v>
      </c>
      <c r="R72" s="3" t="s">
        <v>18</v>
      </c>
      <c r="S72" s="3">
        <v>9.68</v>
      </c>
      <c r="T72" s="11">
        <v>100</v>
      </c>
      <c r="U72" s="3" t="s">
        <v>210</v>
      </c>
      <c r="V72" s="11">
        <v>357</v>
      </c>
      <c r="W72" s="12">
        <f t="shared" si="4"/>
        <v>3042</v>
      </c>
      <c r="X72" s="3"/>
      <c r="Y72" s="3"/>
      <c r="Z72" s="3"/>
      <c r="AA72" s="3"/>
      <c r="AB72" s="3"/>
      <c r="AC72" s="2"/>
      <c r="AD72" s="2"/>
      <c r="AE72" s="2"/>
      <c r="AF72" s="2"/>
      <c r="AG72" s="2"/>
      <c r="AH72" s="2"/>
      <c r="AI72" s="2"/>
      <c r="AJ72" s="2"/>
      <c r="AK72" s="2"/>
    </row>
    <row r="73" spans="1:37" ht="13.8" x14ac:dyDescent="0.3">
      <c r="A73" s="9">
        <v>10</v>
      </c>
      <c r="B73" s="9">
        <v>462</v>
      </c>
      <c r="C73" s="2" t="s">
        <v>211</v>
      </c>
      <c r="D73" s="2" t="s">
        <v>212</v>
      </c>
      <c r="E73" s="2" t="s">
        <v>213</v>
      </c>
      <c r="F73" s="3">
        <v>15.16</v>
      </c>
      <c r="G73" s="3" t="s">
        <v>176</v>
      </c>
      <c r="H73" s="10">
        <v>462</v>
      </c>
      <c r="I73" s="3">
        <v>1.34</v>
      </c>
      <c r="J73" s="10">
        <v>449</v>
      </c>
      <c r="K73" s="3">
        <v>8.75</v>
      </c>
      <c r="L73" s="10">
        <v>448</v>
      </c>
      <c r="M73" s="3">
        <v>30.98</v>
      </c>
      <c r="N73" s="10">
        <v>416</v>
      </c>
      <c r="O73" s="3" t="s">
        <v>177</v>
      </c>
      <c r="P73" s="3">
        <v>4.09</v>
      </c>
      <c r="Q73" s="11">
        <v>329</v>
      </c>
      <c r="R73" s="3" t="s">
        <v>18</v>
      </c>
      <c r="S73" s="3">
        <v>20.170000000000002</v>
      </c>
      <c r="T73" s="11">
        <v>292</v>
      </c>
      <c r="U73" s="3" t="s">
        <v>214</v>
      </c>
      <c r="V73" s="11">
        <v>426</v>
      </c>
      <c r="W73" s="12">
        <f t="shared" si="4"/>
        <v>2822</v>
      </c>
      <c r="X73" s="3"/>
      <c r="Y73" s="3"/>
      <c r="Z73" s="3"/>
      <c r="AA73" s="3"/>
      <c r="AB73" s="3"/>
      <c r="AC73" s="2"/>
      <c r="AD73" s="2"/>
      <c r="AE73" s="2"/>
      <c r="AF73" s="2"/>
      <c r="AG73" s="2"/>
      <c r="AH73" s="2"/>
      <c r="AI73" s="2"/>
      <c r="AJ73" s="2"/>
      <c r="AK73" s="2"/>
    </row>
    <row r="74" spans="1:37" ht="13.8" x14ac:dyDescent="0.3">
      <c r="A74" s="9">
        <v>11</v>
      </c>
      <c r="B74" s="9">
        <v>461</v>
      </c>
      <c r="C74" s="2" t="s">
        <v>215</v>
      </c>
      <c r="D74" s="2" t="s">
        <v>216</v>
      </c>
      <c r="E74" s="2" t="s">
        <v>29</v>
      </c>
      <c r="F74" s="3">
        <v>15.52</v>
      </c>
      <c r="G74" s="3" t="s">
        <v>176</v>
      </c>
      <c r="H74" s="10">
        <v>433</v>
      </c>
      <c r="I74" s="3">
        <v>1.43</v>
      </c>
      <c r="J74" s="10">
        <v>544</v>
      </c>
      <c r="K74" s="3">
        <v>5.87</v>
      </c>
      <c r="L74" s="10">
        <v>263</v>
      </c>
      <c r="M74" s="3">
        <v>32.68</v>
      </c>
      <c r="N74" s="10">
        <v>311</v>
      </c>
      <c r="O74" s="3" t="s">
        <v>119</v>
      </c>
      <c r="P74" s="3">
        <v>4.0199999999999996</v>
      </c>
      <c r="Q74" s="11">
        <v>312</v>
      </c>
      <c r="R74" s="3" t="s">
        <v>176</v>
      </c>
      <c r="S74" s="13">
        <v>13.6</v>
      </c>
      <c r="T74" s="11">
        <v>171</v>
      </c>
      <c r="U74" s="3" t="s">
        <v>217</v>
      </c>
      <c r="V74" s="11">
        <v>413</v>
      </c>
      <c r="W74" s="12">
        <f t="shared" si="4"/>
        <v>2447</v>
      </c>
      <c r="X74" s="3"/>
      <c r="Y74" s="3"/>
      <c r="Z74" s="3"/>
      <c r="AA74" s="3"/>
      <c r="AB74" s="3"/>
      <c r="AC74" s="2"/>
      <c r="AD74" s="2"/>
      <c r="AE74" s="2"/>
      <c r="AF74" s="2"/>
      <c r="AG74" s="2"/>
      <c r="AH74" s="2"/>
      <c r="AI74" s="2"/>
      <c r="AJ74" s="2"/>
      <c r="AK74" s="2"/>
    </row>
    <row r="75" spans="1:37" ht="13.8" x14ac:dyDescent="0.3">
      <c r="A75" s="2"/>
      <c r="B75" s="2"/>
      <c r="C75" s="2"/>
      <c r="D75" s="2"/>
      <c r="E75" s="2"/>
      <c r="F75" s="3"/>
      <c r="G75" s="3"/>
      <c r="H75" s="3"/>
      <c r="I75" s="10"/>
      <c r="J75" s="3"/>
      <c r="K75" s="3" t="s">
        <v>39</v>
      </c>
      <c r="L75" s="15"/>
      <c r="M75" s="10"/>
      <c r="N75" s="3"/>
      <c r="O75" s="10"/>
      <c r="P75" s="3"/>
      <c r="Q75" s="3"/>
      <c r="R75" s="11"/>
      <c r="S75" s="3"/>
      <c r="T75" s="3" t="s">
        <v>218</v>
      </c>
      <c r="U75" s="11"/>
      <c r="V75" s="3"/>
      <c r="W75" s="11"/>
      <c r="X75" s="12"/>
      <c r="Y75" s="3"/>
      <c r="Z75" s="3"/>
      <c r="AA75" s="3"/>
      <c r="AB75" s="3"/>
      <c r="AC75" s="3"/>
      <c r="AD75" s="2"/>
      <c r="AE75" s="2"/>
      <c r="AF75" s="2"/>
      <c r="AG75" s="2"/>
      <c r="AH75" s="2"/>
      <c r="AI75" s="2"/>
      <c r="AJ75" s="2"/>
      <c r="AK75" s="2"/>
    </row>
    <row r="76" spans="1:37" ht="13.8" x14ac:dyDescent="0.3">
      <c r="A76" s="2"/>
      <c r="B76" s="2"/>
      <c r="C76" s="5" t="s">
        <v>219</v>
      </c>
      <c r="D76" s="16"/>
      <c r="E76" s="2"/>
      <c r="F76" s="3"/>
      <c r="G76" s="3"/>
      <c r="H76" s="3"/>
      <c r="I76" s="4"/>
      <c r="J76" s="3"/>
      <c r="K76" s="4"/>
      <c r="L76" s="3"/>
      <c r="M76" s="4"/>
      <c r="N76" s="3"/>
      <c r="O76" s="4"/>
      <c r="P76" s="4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2"/>
      <c r="AE76" s="2"/>
      <c r="AF76" s="2"/>
      <c r="AG76" s="2"/>
      <c r="AH76" s="2"/>
      <c r="AI76" s="2"/>
      <c r="AJ76" s="2"/>
      <c r="AK76" s="2"/>
    </row>
    <row r="77" spans="1:37" ht="13.8" x14ac:dyDescent="0.3">
      <c r="A77" s="2"/>
      <c r="B77" s="2"/>
      <c r="C77" s="2"/>
      <c r="D77" s="2"/>
      <c r="E77" s="2"/>
      <c r="F77" s="20" t="s">
        <v>220</v>
      </c>
      <c r="G77" s="21"/>
      <c r="H77" s="21"/>
      <c r="I77" s="20" t="s">
        <v>9</v>
      </c>
      <c r="J77" s="21"/>
      <c r="K77" s="20" t="s">
        <v>7</v>
      </c>
      <c r="L77" s="21"/>
      <c r="M77" s="7"/>
      <c r="N77" s="4"/>
      <c r="O77" s="4"/>
      <c r="P77" s="20" t="s">
        <v>8</v>
      </c>
      <c r="Q77" s="21"/>
      <c r="R77" s="7"/>
      <c r="S77" s="20" t="s">
        <v>168</v>
      </c>
      <c r="T77" s="21"/>
      <c r="U77" s="7"/>
      <c r="V77" s="7"/>
      <c r="W77" s="3"/>
      <c r="X77" s="3"/>
      <c r="Y77" s="3"/>
      <c r="Z77" s="3"/>
      <c r="AA77" s="3"/>
      <c r="AB77" s="3"/>
      <c r="AC77" s="2"/>
      <c r="AD77" s="2"/>
      <c r="AE77" s="2"/>
      <c r="AF77" s="2"/>
      <c r="AG77" s="2"/>
      <c r="AH77" s="2"/>
      <c r="AI77" s="2"/>
      <c r="AJ77" s="2"/>
      <c r="AK77" s="15"/>
    </row>
    <row r="78" spans="1:37" ht="13.8" x14ac:dyDescent="0.3">
      <c r="A78" s="2"/>
      <c r="B78" s="2"/>
      <c r="C78" s="2"/>
      <c r="D78" s="2"/>
      <c r="E78" s="2"/>
      <c r="F78" s="20" t="s">
        <v>221</v>
      </c>
      <c r="G78" s="21"/>
      <c r="H78" s="21"/>
      <c r="I78" s="20" t="s">
        <v>12</v>
      </c>
      <c r="J78" s="21"/>
      <c r="K78" s="20" t="s">
        <v>170</v>
      </c>
      <c r="L78" s="21"/>
      <c r="M78" s="20" t="s">
        <v>171</v>
      </c>
      <c r="N78" s="21"/>
      <c r="O78" s="21"/>
      <c r="P78" s="20" t="s">
        <v>12</v>
      </c>
      <c r="Q78" s="21"/>
      <c r="R78" s="7"/>
      <c r="S78" s="20" t="s">
        <v>172</v>
      </c>
      <c r="T78" s="21"/>
      <c r="U78" s="20" t="s">
        <v>173</v>
      </c>
      <c r="V78" s="21"/>
      <c r="W78" s="3"/>
      <c r="X78" s="3"/>
      <c r="Y78" s="3"/>
      <c r="Z78" s="3"/>
      <c r="AA78" s="3"/>
      <c r="AB78" s="3"/>
      <c r="AC78" s="2"/>
      <c r="AD78" s="2"/>
      <c r="AE78" s="2"/>
      <c r="AF78" s="2"/>
      <c r="AG78" s="2"/>
      <c r="AH78" s="2"/>
      <c r="AI78" s="2"/>
      <c r="AJ78" s="2"/>
      <c r="AK78" s="15"/>
    </row>
    <row r="79" spans="1:37" ht="13.8" x14ac:dyDescent="0.3">
      <c r="A79" s="9">
        <v>1</v>
      </c>
      <c r="B79" s="9">
        <v>476</v>
      </c>
      <c r="C79" s="2" t="s">
        <v>222</v>
      </c>
      <c r="D79" s="2" t="s">
        <v>223</v>
      </c>
      <c r="E79" s="2" t="s">
        <v>175</v>
      </c>
      <c r="F79" s="3">
        <v>15.43</v>
      </c>
      <c r="G79" s="3" t="s">
        <v>224</v>
      </c>
      <c r="H79" s="10">
        <v>786</v>
      </c>
      <c r="I79" s="3">
        <v>1.59</v>
      </c>
      <c r="J79" s="10">
        <v>724</v>
      </c>
      <c r="K79" s="3">
        <v>10.74</v>
      </c>
      <c r="L79" s="10">
        <v>578</v>
      </c>
      <c r="M79" s="13">
        <v>27.3</v>
      </c>
      <c r="N79" s="10">
        <v>687</v>
      </c>
      <c r="O79" s="3" t="s">
        <v>225</v>
      </c>
      <c r="P79" s="13">
        <v>5.8</v>
      </c>
      <c r="Q79" s="11">
        <v>789</v>
      </c>
      <c r="R79" s="3" t="s">
        <v>131</v>
      </c>
      <c r="S79" s="3">
        <v>31.38</v>
      </c>
      <c r="T79" s="11">
        <v>503</v>
      </c>
      <c r="U79" s="3" t="s">
        <v>226</v>
      </c>
      <c r="V79" s="11">
        <v>675</v>
      </c>
      <c r="W79" s="12">
        <f t="shared" ref="W79:W80" si="5">SUM(H79+J79+L79+N79+Q79+T79+V79)</f>
        <v>4742</v>
      </c>
      <c r="X79" s="3"/>
      <c r="Y79" s="3"/>
      <c r="Z79" s="3"/>
      <c r="AA79" s="3"/>
      <c r="AB79" s="3"/>
      <c r="AC79" s="2"/>
      <c r="AD79" s="2"/>
      <c r="AE79" s="2"/>
      <c r="AF79" s="2"/>
      <c r="AG79" s="2"/>
      <c r="AH79" s="2"/>
      <c r="AI79" s="2"/>
      <c r="AJ79" s="2"/>
      <c r="AK79" s="15"/>
    </row>
    <row r="80" spans="1:37" ht="13.8" x14ac:dyDescent="0.3">
      <c r="A80" s="9">
        <v>2</v>
      </c>
      <c r="B80" s="9">
        <v>478</v>
      </c>
      <c r="C80" s="2" t="s">
        <v>227</v>
      </c>
      <c r="D80" s="2" t="s">
        <v>228</v>
      </c>
      <c r="E80" s="2" t="s">
        <v>229</v>
      </c>
      <c r="F80" s="3">
        <v>19.09</v>
      </c>
      <c r="G80" s="3" t="s">
        <v>224</v>
      </c>
      <c r="H80" s="10">
        <v>382</v>
      </c>
      <c r="I80" s="3">
        <v>1.44</v>
      </c>
      <c r="J80" s="10">
        <v>555</v>
      </c>
      <c r="K80" s="3">
        <v>6.38</v>
      </c>
      <c r="L80" s="10">
        <v>295</v>
      </c>
      <c r="M80" s="3">
        <v>29.64</v>
      </c>
      <c r="N80" s="10">
        <v>508</v>
      </c>
      <c r="O80" s="3" t="s">
        <v>225</v>
      </c>
      <c r="P80" s="13">
        <v>4.4000000000000004</v>
      </c>
      <c r="Q80" s="11">
        <v>403</v>
      </c>
      <c r="R80" s="3"/>
      <c r="S80" s="3">
        <v>13.29</v>
      </c>
      <c r="T80" s="11">
        <v>165</v>
      </c>
      <c r="U80" s="3" t="s">
        <v>230</v>
      </c>
      <c r="V80" s="11">
        <v>558</v>
      </c>
      <c r="W80" s="12">
        <f t="shared" si="5"/>
        <v>2866</v>
      </c>
      <c r="X80" s="3"/>
      <c r="Y80" s="3"/>
      <c r="Z80" s="3"/>
      <c r="AA80" s="3"/>
      <c r="AB80" s="3"/>
      <c r="AC80" s="2"/>
      <c r="AD80" s="2"/>
      <c r="AE80" s="2"/>
      <c r="AF80" s="2"/>
      <c r="AG80" s="2"/>
      <c r="AH80" s="2"/>
      <c r="AI80" s="2"/>
      <c r="AJ80" s="2"/>
      <c r="AK80" s="15"/>
    </row>
    <row r="81" spans="1:37" ht="13.8" x14ac:dyDescent="0.3">
      <c r="A81" s="2"/>
      <c r="B81" s="2"/>
      <c r="C81" s="2"/>
      <c r="D81" s="2"/>
      <c r="E81" s="2"/>
      <c r="F81" s="3"/>
      <c r="G81" s="3"/>
      <c r="H81" s="10"/>
      <c r="I81" s="3"/>
      <c r="J81" s="10"/>
      <c r="K81" s="3"/>
      <c r="L81" s="10"/>
      <c r="M81" s="3"/>
      <c r="N81" s="10"/>
      <c r="O81" s="3"/>
      <c r="P81" s="3"/>
      <c r="Q81" s="11"/>
      <c r="R81" s="3"/>
      <c r="S81" s="3"/>
      <c r="T81" s="11"/>
      <c r="U81" s="3"/>
      <c r="V81" s="11"/>
      <c r="W81" s="12"/>
      <c r="X81" s="3"/>
      <c r="Y81" s="3"/>
      <c r="Z81" s="3"/>
      <c r="AA81" s="3"/>
      <c r="AB81" s="3"/>
      <c r="AC81" s="2"/>
      <c r="AD81" s="2"/>
      <c r="AE81" s="2"/>
      <c r="AF81" s="2"/>
      <c r="AG81" s="2"/>
      <c r="AH81" s="2"/>
      <c r="AI81" s="2"/>
      <c r="AJ81" s="2"/>
      <c r="AK81" s="15"/>
    </row>
    <row r="82" spans="1:37" ht="13.8" x14ac:dyDescent="0.3">
      <c r="A82" s="2"/>
      <c r="B82" s="2"/>
      <c r="C82" s="2"/>
      <c r="D82" s="2"/>
      <c r="E82" s="2"/>
      <c r="F82" s="3"/>
      <c r="G82" s="3"/>
      <c r="H82" s="3"/>
      <c r="I82" s="4"/>
      <c r="J82" s="3"/>
      <c r="K82" s="3"/>
      <c r="L82" s="3"/>
      <c r="M82" s="4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2"/>
      <c r="AD82" s="2"/>
      <c r="AE82" s="2"/>
      <c r="AF82" s="2"/>
      <c r="AG82" s="2"/>
      <c r="AH82" s="2"/>
      <c r="AI82" s="2"/>
      <c r="AJ82" s="2"/>
      <c r="AK82" s="15"/>
    </row>
    <row r="83" spans="1:37" ht="13.8" x14ac:dyDescent="0.3">
      <c r="A83" s="2"/>
      <c r="B83" s="2"/>
      <c r="C83" s="5" t="s">
        <v>231</v>
      </c>
      <c r="D83" s="16"/>
      <c r="E83" s="6" t="s">
        <v>232</v>
      </c>
      <c r="F83" s="3"/>
      <c r="G83" s="3"/>
      <c r="H83" s="4"/>
      <c r="I83" s="3"/>
      <c r="J83" s="4"/>
      <c r="K83" s="3"/>
      <c r="L83" s="4"/>
      <c r="M83" s="3"/>
      <c r="N83" s="4"/>
      <c r="O83" s="4"/>
      <c r="P83" s="3"/>
      <c r="Q83" s="3"/>
      <c r="S83" s="3"/>
      <c r="T83" s="3"/>
      <c r="U83" s="3"/>
      <c r="V83" s="3"/>
      <c r="X83" s="3"/>
      <c r="Y83" s="3"/>
      <c r="Z83" s="3"/>
      <c r="AA83" s="3"/>
      <c r="AB83" s="3"/>
      <c r="AC83" s="2"/>
      <c r="AD83" s="2"/>
      <c r="AE83" s="2"/>
      <c r="AF83" s="2"/>
      <c r="AG83" s="2"/>
      <c r="AH83" s="2"/>
      <c r="AI83" s="2"/>
      <c r="AJ83" s="2"/>
      <c r="AK83" s="15"/>
    </row>
    <row r="84" spans="1:37" ht="13.8" x14ac:dyDescent="0.3">
      <c r="A84" s="2"/>
      <c r="B84" s="2"/>
      <c r="C84" s="2"/>
      <c r="D84" s="2"/>
      <c r="E84" s="2"/>
      <c r="F84" s="20" t="s">
        <v>220</v>
      </c>
      <c r="G84" s="21"/>
      <c r="H84" s="21"/>
      <c r="I84" s="20" t="s">
        <v>9</v>
      </c>
      <c r="J84" s="21"/>
      <c r="K84" s="20" t="s">
        <v>7</v>
      </c>
      <c r="L84" s="21"/>
      <c r="M84" s="7"/>
      <c r="N84" s="4"/>
      <c r="O84" s="4"/>
      <c r="P84" s="20" t="s">
        <v>8</v>
      </c>
      <c r="Q84" s="21"/>
      <c r="R84" s="7"/>
      <c r="S84" s="20" t="s">
        <v>168</v>
      </c>
      <c r="T84" s="21"/>
      <c r="U84" s="7"/>
      <c r="V84" s="7"/>
      <c r="W84" s="3"/>
      <c r="X84" s="3"/>
      <c r="Y84" s="3"/>
      <c r="Z84" s="3"/>
      <c r="AA84" s="3"/>
      <c r="AB84" s="3"/>
      <c r="AC84" s="2"/>
      <c r="AD84" s="2"/>
      <c r="AE84" s="2"/>
      <c r="AF84" s="2"/>
      <c r="AG84" s="2"/>
      <c r="AH84" s="2"/>
      <c r="AI84" s="2"/>
      <c r="AJ84" s="2"/>
      <c r="AK84" s="15"/>
    </row>
    <row r="85" spans="1:37" ht="13.8" x14ac:dyDescent="0.3">
      <c r="A85" s="2"/>
      <c r="B85" s="2"/>
      <c r="C85" s="2"/>
      <c r="D85" s="2"/>
      <c r="E85" s="2"/>
      <c r="F85" s="20" t="s">
        <v>221</v>
      </c>
      <c r="G85" s="21"/>
      <c r="H85" s="21"/>
      <c r="I85" s="20" t="s">
        <v>12</v>
      </c>
      <c r="J85" s="21"/>
      <c r="K85" s="20" t="s">
        <v>170</v>
      </c>
      <c r="L85" s="21"/>
      <c r="M85" s="20" t="s">
        <v>171</v>
      </c>
      <c r="N85" s="21"/>
      <c r="O85" s="21"/>
      <c r="P85" s="20" t="s">
        <v>12</v>
      </c>
      <c r="Q85" s="21"/>
      <c r="R85" s="7"/>
      <c r="S85" s="20" t="s">
        <v>172</v>
      </c>
      <c r="T85" s="21"/>
      <c r="U85" s="20" t="s">
        <v>173</v>
      </c>
      <c r="V85" s="21"/>
      <c r="W85" s="3"/>
      <c r="X85" s="3"/>
      <c r="Y85" s="3"/>
      <c r="Z85" s="3"/>
      <c r="AA85" s="3"/>
      <c r="AB85" s="3"/>
      <c r="AC85" s="2"/>
      <c r="AD85" s="2"/>
      <c r="AE85" s="2"/>
      <c r="AF85" s="2"/>
      <c r="AG85" s="2"/>
      <c r="AH85" s="2"/>
      <c r="AI85" s="2"/>
      <c r="AJ85" s="2"/>
      <c r="AK85" s="15"/>
    </row>
    <row r="86" spans="1:37" ht="13.8" x14ac:dyDescent="0.3">
      <c r="A86" s="9">
        <v>1</v>
      </c>
      <c r="B86" s="9">
        <v>492</v>
      </c>
      <c r="C86" s="2" t="s">
        <v>233</v>
      </c>
      <c r="D86" s="2" t="s">
        <v>234</v>
      </c>
      <c r="E86" s="2" t="s">
        <v>175</v>
      </c>
      <c r="F86" s="3">
        <v>15.51</v>
      </c>
      <c r="G86" s="3" t="s">
        <v>224</v>
      </c>
      <c r="H86" s="10">
        <v>775</v>
      </c>
      <c r="I86" s="3">
        <v>1.74</v>
      </c>
      <c r="J86" s="10">
        <v>903</v>
      </c>
      <c r="K86" s="3">
        <v>9.65</v>
      </c>
      <c r="L86" s="10">
        <v>507</v>
      </c>
      <c r="M86" s="3">
        <v>26.18</v>
      </c>
      <c r="N86" s="10">
        <v>781</v>
      </c>
      <c r="O86" s="3" t="s">
        <v>225</v>
      </c>
      <c r="P86" s="3">
        <v>5.95</v>
      </c>
      <c r="Q86" s="11">
        <v>834</v>
      </c>
      <c r="R86" s="3" t="s">
        <v>114</v>
      </c>
      <c r="S86" s="13">
        <v>23.8</v>
      </c>
      <c r="T86" s="11">
        <v>360</v>
      </c>
      <c r="U86" s="3" t="s">
        <v>235</v>
      </c>
      <c r="V86" s="11">
        <v>787</v>
      </c>
      <c r="W86" s="12">
        <f t="shared" ref="W86:W89" si="6">SUM(H86+J86+L86+N86+Q86+T86+V86)</f>
        <v>4947</v>
      </c>
      <c r="X86" s="3"/>
      <c r="Y86" s="3"/>
      <c r="Z86" s="3"/>
      <c r="AA86" s="3"/>
      <c r="AB86" s="3"/>
      <c r="AC86" s="2"/>
      <c r="AD86" s="2"/>
      <c r="AE86" s="2"/>
      <c r="AF86" s="2"/>
      <c r="AG86" s="2"/>
      <c r="AH86" s="2"/>
      <c r="AI86" s="2"/>
      <c r="AJ86" s="2"/>
      <c r="AK86" s="15"/>
    </row>
    <row r="87" spans="1:37" ht="13.8" x14ac:dyDescent="0.3">
      <c r="A87" s="9">
        <v>2</v>
      </c>
      <c r="B87" s="9">
        <v>491</v>
      </c>
      <c r="C87" s="2" t="s">
        <v>236</v>
      </c>
      <c r="D87" s="2" t="s">
        <v>237</v>
      </c>
      <c r="E87" s="2" t="s">
        <v>238</v>
      </c>
      <c r="F87" s="3">
        <v>14.93</v>
      </c>
      <c r="G87" s="3" t="s">
        <v>224</v>
      </c>
      <c r="H87" s="10">
        <v>851</v>
      </c>
      <c r="I87" s="3">
        <v>1.56</v>
      </c>
      <c r="J87" s="10">
        <v>689</v>
      </c>
      <c r="K87" s="3">
        <v>9.35</v>
      </c>
      <c r="L87" s="10">
        <v>487</v>
      </c>
      <c r="M87" s="13">
        <v>26.5</v>
      </c>
      <c r="N87" s="10">
        <v>754</v>
      </c>
      <c r="O87" s="3" t="s">
        <v>225</v>
      </c>
      <c r="P87" s="3">
        <v>5.33</v>
      </c>
      <c r="Q87" s="11">
        <v>651</v>
      </c>
      <c r="R87" s="3" t="s">
        <v>239</v>
      </c>
      <c r="S87" s="3">
        <v>33.270000000000003</v>
      </c>
      <c r="T87" s="11">
        <v>539</v>
      </c>
      <c r="U87" s="3" t="s">
        <v>240</v>
      </c>
      <c r="V87" s="11">
        <v>766</v>
      </c>
      <c r="W87" s="12">
        <f t="shared" si="6"/>
        <v>4737</v>
      </c>
      <c r="X87" s="3"/>
      <c r="Y87" s="3"/>
      <c r="Z87" s="3"/>
      <c r="AA87" s="3"/>
      <c r="AB87" s="3"/>
      <c r="AC87" s="2"/>
      <c r="AD87" s="2"/>
      <c r="AE87" s="2"/>
      <c r="AF87" s="2"/>
      <c r="AG87" s="2"/>
      <c r="AH87" s="2"/>
      <c r="AI87" s="2"/>
      <c r="AJ87" s="2"/>
      <c r="AK87" s="15"/>
    </row>
    <row r="88" spans="1:37" ht="13.8" x14ac:dyDescent="0.3">
      <c r="A88" s="9">
        <v>3</v>
      </c>
      <c r="B88" s="9">
        <v>490</v>
      </c>
      <c r="C88" s="2" t="s">
        <v>241</v>
      </c>
      <c r="D88" s="2" t="s">
        <v>242</v>
      </c>
      <c r="E88" s="2" t="s">
        <v>99</v>
      </c>
      <c r="F88" s="3">
        <v>15.97</v>
      </c>
      <c r="G88" s="3" t="s">
        <v>224</v>
      </c>
      <c r="H88" s="10">
        <v>718</v>
      </c>
      <c r="I88" s="3">
        <v>1.47</v>
      </c>
      <c r="J88" s="10">
        <v>588</v>
      </c>
      <c r="K88" s="3">
        <v>8.81</v>
      </c>
      <c r="L88" s="10">
        <v>452</v>
      </c>
      <c r="M88" s="3">
        <v>26.47</v>
      </c>
      <c r="N88" s="10">
        <v>757</v>
      </c>
      <c r="O88" s="3" t="s">
        <v>225</v>
      </c>
      <c r="P88" s="3">
        <v>4.87</v>
      </c>
      <c r="Q88" s="11">
        <v>524</v>
      </c>
      <c r="R88" s="3" t="s">
        <v>90</v>
      </c>
      <c r="S88" s="13">
        <v>20.9</v>
      </c>
      <c r="T88" s="11">
        <v>306</v>
      </c>
      <c r="U88" s="3" t="s">
        <v>243</v>
      </c>
      <c r="V88" s="11">
        <v>870</v>
      </c>
      <c r="W88" s="12">
        <f t="shared" si="6"/>
        <v>4215</v>
      </c>
      <c r="X88" s="3"/>
      <c r="Y88" s="3"/>
      <c r="Z88" s="3"/>
      <c r="AA88" s="3"/>
      <c r="AB88" s="3"/>
      <c r="AC88" s="2"/>
      <c r="AD88" s="2"/>
      <c r="AE88" s="2"/>
      <c r="AF88" s="2"/>
      <c r="AG88" s="2"/>
      <c r="AH88" s="2"/>
      <c r="AI88" s="2"/>
      <c r="AJ88" s="2"/>
      <c r="AK88" s="15"/>
    </row>
    <row r="89" spans="1:37" ht="13.8" x14ac:dyDescent="0.3">
      <c r="A89" s="9">
        <v>4</v>
      </c>
      <c r="B89" s="9">
        <v>489</v>
      </c>
      <c r="C89" s="2" t="s">
        <v>236</v>
      </c>
      <c r="D89" s="2" t="s">
        <v>244</v>
      </c>
      <c r="E89" s="2" t="s">
        <v>175</v>
      </c>
      <c r="F89" s="3">
        <v>14.95</v>
      </c>
      <c r="G89" s="3" t="s">
        <v>224</v>
      </c>
      <c r="H89" s="10">
        <v>848</v>
      </c>
      <c r="I89" s="3">
        <v>1.62</v>
      </c>
      <c r="J89" s="10">
        <v>759</v>
      </c>
      <c r="K89" s="3">
        <v>10.39</v>
      </c>
      <c r="L89" s="10">
        <v>555</v>
      </c>
      <c r="M89" s="13">
        <v>27.4</v>
      </c>
      <c r="N89" s="10">
        <v>679</v>
      </c>
      <c r="O89" s="3" t="s">
        <v>225</v>
      </c>
      <c r="P89" s="3">
        <v>5.38</v>
      </c>
      <c r="Q89" s="11">
        <v>665</v>
      </c>
      <c r="R89" s="3" t="s">
        <v>245</v>
      </c>
      <c r="S89" s="3">
        <v>30.35</v>
      </c>
      <c r="T89" s="11">
        <v>483</v>
      </c>
      <c r="U89" s="3" t="s">
        <v>165</v>
      </c>
      <c r="V89" s="11">
        <v>0</v>
      </c>
      <c r="W89" s="12">
        <f t="shared" si="6"/>
        <v>3989</v>
      </c>
      <c r="X89" s="3"/>
      <c r="Y89" s="3"/>
      <c r="Z89" s="3"/>
      <c r="AA89" s="3"/>
      <c r="AB89" s="3"/>
      <c r="AC89" s="2"/>
      <c r="AD89" s="2"/>
      <c r="AE89" s="2"/>
      <c r="AF89" s="2"/>
      <c r="AG89" s="2"/>
      <c r="AH89" s="2"/>
      <c r="AI89" s="2"/>
      <c r="AJ89" s="2"/>
      <c r="AK89" s="15"/>
    </row>
    <row r="90" spans="1:37" ht="13.8" x14ac:dyDescent="0.3">
      <c r="A90" s="2"/>
      <c r="B90" s="2"/>
      <c r="C90" s="2"/>
      <c r="D90" s="2"/>
      <c r="E90" s="2"/>
      <c r="F90" s="3"/>
      <c r="G90" s="3"/>
      <c r="H90" s="3"/>
      <c r="I90" s="4"/>
      <c r="J90" s="3"/>
      <c r="K90" s="4"/>
      <c r="L90" s="3"/>
      <c r="M90" s="4"/>
      <c r="N90" s="3"/>
      <c r="O90" s="4"/>
      <c r="P90" s="4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2"/>
      <c r="AD90" s="2"/>
      <c r="AE90" s="2"/>
      <c r="AF90" s="2"/>
      <c r="AG90" s="2"/>
      <c r="AH90" s="2"/>
      <c r="AI90" s="2"/>
      <c r="AJ90" s="2"/>
      <c r="AK90" s="2"/>
    </row>
    <row r="91" spans="1:37" ht="13.8" x14ac:dyDescent="0.3">
      <c r="A91" s="2"/>
      <c r="B91" s="2"/>
      <c r="C91" s="2"/>
      <c r="D91" s="2"/>
      <c r="E91" s="2"/>
      <c r="F91" s="3"/>
      <c r="G91" s="3"/>
      <c r="H91" s="3"/>
      <c r="I91" s="4"/>
      <c r="J91" s="3"/>
      <c r="K91" s="4"/>
      <c r="L91" s="3"/>
      <c r="M91" s="4"/>
      <c r="N91" s="3"/>
      <c r="O91" s="4"/>
      <c r="P91" s="4"/>
      <c r="Q91" s="4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2"/>
      <c r="AE91" s="2"/>
      <c r="AF91" s="2"/>
      <c r="AG91" s="2"/>
      <c r="AH91" s="2"/>
      <c r="AI91" s="2"/>
      <c r="AJ91" s="2"/>
      <c r="AK91" s="2"/>
    </row>
    <row r="92" spans="1:37" ht="13.8" x14ac:dyDescent="0.3">
      <c r="A92" s="2"/>
      <c r="B92" s="2"/>
      <c r="C92" s="5" t="s">
        <v>246</v>
      </c>
      <c r="D92" s="16"/>
      <c r="E92" s="6" t="s">
        <v>247</v>
      </c>
      <c r="F92" s="7"/>
      <c r="G92" s="7"/>
      <c r="H92" s="7"/>
      <c r="I92" s="4"/>
      <c r="J92" s="7"/>
      <c r="K92" s="4"/>
      <c r="L92" s="7"/>
      <c r="M92" s="4"/>
      <c r="N92" s="7"/>
      <c r="O92" s="4"/>
      <c r="P92" s="4"/>
      <c r="Q92" s="4"/>
      <c r="R92" s="7"/>
      <c r="S92" s="7"/>
      <c r="T92" s="7"/>
      <c r="U92" s="7"/>
      <c r="V92" s="7"/>
      <c r="W92" s="7"/>
      <c r="X92" s="7"/>
      <c r="Y92" s="3"/>
      <c r="Z92" s="3"/>
      <c r="AA92" s="3"/>
      <c r="AB92" s="3"/>
      <c r="AC92" s="3"/>
      <c r="AD92" s="2"/>
      <c r="AE92" s="2"/>
      <c r="AF92" s="2"/>
      <c r="AG92" s="2"/>
      <c r="AH92" s="2"/>
      <c r="AI92" s="2"/>
      <c r="AJ92" s="2"/>
      <c r="AK92" s="2"/>
    </row>
    <row r="93" spans="1:37" ht="13.8" x14ac:dyDescent="0.3">
      <c r="A93" s="2"/>
      <c r="B93" s="2"/>
      <c r="C93" s="2"/>
      <c r="D93" s="2"/>
      <c r="E93" s="2"/>
      <c r="F93" s="20" t="s">
        <v>8</v>
      </c>
      <c r="G93" s="21"/>
      <c r="H93" s="7"/>
      <c r="I93" s="20" t="s">
        <v>7</v>
      </c>
      <c r="J93" s="21"/>
      <c r="K93" s="20" t="s">
        <v>9</v>
      </c>
      <c r="L93" s="21"/>
      <c r="M93" s="7"/>
      <c r="N93" s="7"/>
      <c r="O93" s="20" t="s">
        <v>220</v>
      </c>
      <c r="P93" s="21"/>
      <c r="Q93" s="21"/>
      <c r="R93" s="20" t="s">
        <v>248</v>
      </c>
      <c r="S93" s="21"/>
      <c r="T93" s="20" t="s">
        <v>168</v>
      </c>
      <c r="U93" s="21"/>
      <c r="V93" s="7"/>
      <c r="W93" s="7"/>
      <c r="Y93" s="2"/>
      <c r="Z93" s="2"/>
      <c r="AA93" s="2"/>
      <c r="AB93" s="2"/>
      <c r="AC93" s="2"/>
      <c r="AD93" s="2"/>
      <c r="AE93" s="2"/>
      <c r="AF93" s="15"/>
    </row>
    <row r="94" spans="1:37" ht="13.8" x14ac:dyDescent="0.3">
      <c r="A94" s="22" t="s">
        <v>10</v>
      </c>
      <c r="B94" s="21"/>
      <c r="C94" s="2"/>
      <c r="D94" s="2"/>
      <c r="E94" s="2"/>
      <c r="F94" s="20" t="s">
        <v>12</v>
      </c>
      <c r="G94" s="21"/>
      <c r="H94" s="7"/>
      <c r="I94" s="20" t="s">
        <v>170</v>
      </c>
      <c r="J94" s="21"/>
      <c r="K94" s="20" t="s">
        <v>12</v>
      </c>
      <c r="L94" s="21"/>
      <c r="M94" s="20" t="s">
        <v>249</v>
      </c>
      <c r="N94" s="21"/>
      <c r="O94" s="20" t="s">
        <v>221</v>
      </c>
      <c r="P94" s="21"/>
      <c r="Q94" s="21"/>
      <c r="R94" s="21"/>
      <c r="S94" s="21"/>
      <c r="T94" s="21"/>
      <c r="U94" s="21"/>
      <c r="V94" s="20" t="s">
        <v>250</v>
      </c>
      <c r="W94" s="21"/>
      <c r="X94" s="2"/>
      <c r="Y94" s="2"/>
      <c r="Z94" s="2"/>
      <c r="AA94" s="2"/>
      <c r="AB94" s="2"/>
      <c r="AC94" s="2"/>
      <c r="AD94" s="2"/>
      <c r="AE94" s="2"/>
      <c r="AF94" s="15"/>
    </row>
    <row r="95" spans="1:37" ht="13.8" x14ac:dyDescent="0.3">
      <c r="A95" s="9">
        <v>1</v>
      </c>
      <c r="B95" s="9">
        <v>475</v>
      </c>
      <c r="C95" s="2" t="s">
        <v>251</v>
      </c>
      <c r="D95" s="2" t="s">
        <v>252</v>
      </c>
      <c r="E95" s="2" t="s">
        <v>175</v>
      </c>
      <c r="F95" s="3">
        <v>6.53</v>
      </c>
      <c r="G95" s="3" t="s">
        <v>253</v>
      </c>
      <c r="H95" s="11">
        <v>704</v>
      </c>
      <c r="I95" s="3">
        <v>10.46</v>
      </c>
      <c r="J95" s="11">
        <v>513</v>
      </c>
      <c r="K95" s="3">
        <v>1.87</v>
      </c>
      <c r="L95" s="11">
        <v>687</v>
      </c>
      <c r="M95" s="3">
        <v>55.66</v>
      </c>
      <c r="N95" s="11">
        <v>573</v>
      </c>
      <c r="O95" s="3">
        <v>14.38</v>
      </c>
      <c r="P95" s="3" t="s">
        <v>254</v>
      </c>
      <c r="Q95" s="11">
        <v>758</v>
      </c>
      <c r="R95" s="3">
        <v>27.97</v>
      </c>
      <c r="S95" s="11">
        <v>425</v>
      </c>
      <c r="T95" s="3">
        <v>36.25</v>
      </c>
      <c r="U95" s="11">
        <v>388</v>
      </c>
      <c r="V95" s="3" t="s">
        <v>255</v>
      </c>
      <c r="W95" s="11">
        <v>685</v>
      </c>
      <c r="X95" s="17">
        <f t="shared" ref="X95:X98" si="7">SUM(H95+J95+L95+N95+Q95+S95+U95+W95)</f>
        <v>4733</v>
      </c>
      <c r="Y95" s="18" t="s">
        <v>179</v>
      </c>
      <c r="Z95" s="2"/>
      <c r="AA95" s="2"/>
      <c r="AB95" s="2"/>
      <c r="AC95" s="2"/>
      <c r="AD95" s="2"/>
      <c r="AE95" s="2"/>
      <c r="AF95" s="15"/>
    </row>
    <row r="96" spans="1:37" ht="13.8" x14ac:dyDescent="0.3">
      <c r="A96" s="9">
        <v>2</v>
      </c>
      <c r="B96" s="9">
        <v>473</v>
      </c>
      <c r="C96" s="2" t="s">
        <v>256</v>
      </c>
      <c r="D96" s="2" t="s">
        <v>257</v>
      </c>
      <c r="E96" s="2" t="s">
        <v>175</v>
      </c>
      <c r="F96" s="3">
        <v>6.06</v>
      </c>
      <c r="G96" s="3" t="s">
        <v>18</v>
      </c>
      <c r="H96" s="11">
        <v>600</v>
      </c>
      <c r="I96" s="3">
        <v>10.49</v>
      </c>
      <c r="J96" s="11">
        <v>515</v>
      </c>
      <c r="K96" s="13">
        <v>1.6</v>
      </c>
      <c r="L96" s="11">
        <v>464</v>
      </c>
      <c r="M96" s="3">
        <v>53.76</v>
      </c>
      <c r="N96" s="11">
        <v>650</v>
      </c>
      <c r="O96" s="3">
        <v>14.44</v>
      </c>
      <c r="P96" s="3" t="s">
        <v>254</v>
      </c>
      <c r="Q96" s="11">
        <v>751</v>
      </c>
      <c r="R96" s="3">
        <v>33.35</v>
      </c>
      <c r="S96" s="11">
        <v>531</v>
      </c>
      <c r="T96" s="3">
        <v>40.840000000000003</v>
      </c>
      <c r="U96" s="11">
        <v>454</v>
      </c>
      <c r="V96" s="3" t="s">
        <v>258</v>
      </c>
      <c r="W96" s="11">
        <v>702</v>
      </c>
      <c r="X96" s="17">
        <f t="shared" si="7"/>
        <v>4667</v>
      </c>
      <c r="Y96" s="2"/>
      <c r="Z96" s="2"/>
      <c r="AA96" s="2"/>
      <c r="AB96" s="2"/>
      <c r="AC96" s="2"/>
      <c r="AD96" s="2"/>
      <c r="AE96" s="2"/>
      <c r="AF96" s="15"/>
    </row>
    <row r="97" spans="1:37" ht="13.8" x14ac:dyDescent="0.3">
      <c r="A97" s="9">
        <v>3</v>
      </c>
      <c r="B97" s="9">
        <v>471</v>
      </c>
      <c r="C97" s="2" t="s">
        <v>20</v>
      </c>
      <c r="D97" s="2" t="s">
        <v>259</v>
      </c>
      <c r="E97" s="2" t="s">
        <v>26</v>
      </c>
      <c r="F97" s="3">
        <v>5.59</v>
      </c>
      <c r="G97" s="3" t="s">
        <v>260</v>
      </c>
      <c r="H97" s="11">
        <v>500</v>
      </c>
      <c r="I97" s="13">
        <v>9.3000000000000007</v>
      </c>
      <c r="J97" s="11">
        <v>444</v>
      </c>
      <c r="K97" s="3">
        <v>1.57</v>
      </c>
      <c r="L97" s="11">
        <v>441</v>
      </c>
      <c r="M97" s="3">
        <v>55.74</v>
      </c>
      <c r="N97" s="11">
        <v>569</v>
      </c>
      <c r="O97" s="3">
        <v>15.02</v>
      </c>
      <c r="P97" s="3" t="s">
        <v>254</v>
      </c>
      <c r="Q97" s="11">
        <v>689</v>
      </c>
      <c r="R97" s="3">
        <v>22.62</v>
      </c>
      <c r="S97" s="11">
        <v>322</v>
      </c>
      <c r="T97" s="3">
        <v>24.74</v>
      </c>
      <c r="U97" s="11">
        <v>226</v>
      </c>
      <c r="V97" s="3" t="s">
        <v>261</v>
      </c>
      <c r="W97" s="11">
        <v>560</v>
      </c>
      <c r="X97" s="17">
        <f t="shared" si="7"/>
        <v>3751</v>
      </c>
      <c r="Y97" s="2"/>
      <c r="Z97" s="2"/>
      <c r="AA97" s="2"/>
      <c r="AB97" s="2"/>
      <c r="AC97" s="2"/>
      <c r="AD97" s="2"/>
      <c r="AE97" s="2"/>
      <c r="AF97" s="15"/>
    </row>
    <row r="98" spans="1:37" ht="13.8" x14ac:dyDescent="0.3">
      <c r="A98" s="9">
        <v>4</v>
      </c>
      <c r="B98" s="9">
        <v>474</v>
      </c>
      <c r="C98" s="2" t="s">
        <v>24</v>
      </c>
      <c r="D98" s="2" t="s">
        <v>262</v>
      </c>
      <c r="E98" s="2" t="s">
        <v>26</v>
      </c>
      <c r="F98" s="3">
        <v>5.86</v>
      </c>
      <c r="G98" s="3" t="s">
        <v>263</v>
      </c>
      <c r="H98" s="11">
        <v>556</v>
      </c>
      <c r="I98" s="3">
        <v>9.6199999999999992</v>
      </c>
      <c r="J98" s="11">
        <v>463</v>
      </c>
      <c r="K98" s="3">
        <v>1.54</v>
      </c>
      <c r="L98" s="11">
        <v>419</v>
      </c>
      <c r="M98" s="3">
        <v>61.25</v>
      </c>
      <c r="N98" s="11">
        <v>372</v>
      </c>
      <c r="O98" s="3">
        <v>17.84</v>
      </c>
      <c r="P98" s="3" t="s">
        <v>254</v>
      </c>
      <c r="Q98" s="11">
        <v>421</v>
      </c>
      <c r="R98" s="3">
        <v>27.65</v>
      </c>
      <c r="S98" s="11">
        <v>418</v>
      </c>
      <c r="T98" s="3">
        <v>20.45</v>
      </c>
      <c r="U98" s="11">
        <v>167</v>
      </c>
      <c r="V98" s="3" t="s">
        <v>264</v>
      </c>
      <c r="W98" s="11">
        <v>357</v>
      </c>
      <c r="X98" s="17">
        <f t="shared" si="7"/>
        <v>3173</v>
      </c>
      <c r="Y98" s="2"/>
      <c r="Z98" s="2"/>
      <c r="AA98" s="2"/>
      <c r="AB98" s="2"/>
      <c r="AC98" s="2"/>
      <c r="AD98" s="2"/>
      <c r="AE98" s="2"/>
      <c r="AF98" s="15"/>
    </row>
    <row r="99" spans="1:37" ht="13.8" x14ac:dyDescent="0.3">
      <c r="A99" s="2"/>
      <c r="B99" s="2"/>
      <c r="C99" s="2"/>
      <c r="D99" s="2"/>
      <c r="E99" s="2"/>
      <c r="F99" s="4"/>
      <c r="G99" s="11"/>
      <c r="H99" s="3"/>
      <c r="I99" s="15"/>
      <c r="J99" s="3"/>
      <c r="K99" s="14"/>
      <c r="L99" s="3" t="s">
        <v>265</v>
      </c>
      <c r="M99" s="3"/>
      <c r="N99" s="11"/>
      <c r="O99" s="3"/>
      <c r="P99" s="3"/>
      <c r="Q99" s="3"/>
      <c r="R99" s="2" t="s">
        <v>266</v>
      </c>
      <c r="S99" s="3"/>
      <c r="T99" s="3" t="s">
        <v>267</v>
      </c>
      <c r="U99" s="12"/>
      <c r="V99" s="3"/>
      <c r="X99" s="3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15"/>
    </row>
    <row r="100" spans="1:37" ht="13.8" x14ac:dyDescent="0.3">
      <c r="A100" s="2"/>
      <c r="B100" s="2"/>
      <c r="C100" s="2"/>
      <c r="D100" s="2"/>
      <c r="E100" s="2"/>
      <c r="F100" s="4"/>
      <c r="G100" s="4"/>
      <c r="H100" s="3"/>
      <c r="I100" s="4"/>
      <c r="J100" s="3"/>
      <c r="K100" s="4"/>
      <c r="L100" s="3"/>
      <c r="M100" s="4"/>
      <c r="N100" s="3"/>
      <c r="O100" s="3"/>
      <c r="P100" s="3"/>
      <c r="Q100" s="3"/>
      <c r="R100" s="3"/>
      <c r="S100" s="3"/>
      <c r="T100" s="3"/>
      <c r="U100" s="3"/>
      <c r="V100" s="19"/>
      <c r="W100" s="3"/>
      <c r="X100" s="3"/>
      <c r="Y100" s="3"/>
      <c r="Z100" s="3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15"/>
    </row>
    <row r="101" spans="1:37" ht="13.8" x14ac:dyDescent="0.3">
      <c r="A101" s="2"/>
      <c r="B101" s="2"/>
      <c r="C101" s="5" t="s">
        <v>268</v>
      </c>
      <c r="D101" s="16"/>
      <c r="E101" s="6" t="s">
        <v>269</v>
      </c>
      <c r="F101" s="7"/>
      <c r="G101" s="7"/>
      <c r="H101" s="4"/>
      <c r="I101" s="7"/>
      <c r="J101" s="4"/>
      <c r="K101" s="7"/>
      <c r="L101" s="4"/>
      <c r="M101" s="7"/>
      <c r="N101" s="4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  <c r="AB101" s="2"/>
      <c r="AC101" s="2"/>
      <c r="AD101" s="2"/>
      <c r="AE101" s="2"/>
      <c r="AF101" s="2"/>
      <c r="AG101" s="2"/>
      <c r="AH101" s="2"/>
      <c r="AI101" s="2"/>
      <c r="AJ101" s="2"/>
      <c r="AK101" s="15"/>
    </row>
    <row r="102" spans="1:37" ht="13.8" x14ac:dyDescent="0.3">
      <c r="A102" s="2"/>
      <c r="B102" s="2"/>
      <c r="C102" s="1"/>
      <c r="D102" s="1"/>
      <c r="E102" s="1"/>
      <c r="F102" s="7"/>
      <c r="G102" s="7"/>
      <c r="H102" s="7"/>
      <c r="I102" s="20" t="s">
        <v>8</v>
      </c>
      <c r="J102" s="21"/>
      <c r="K102" s="7"/>
      <c r="L102" s="20" t="s">
        <v>7</v>
      </c>
      <c r="M102" s="21"/>
      <c r="N102" s="20" t="s">
        <v>9</v>
      </c>
      <c r="O102" s="21"/>
      <c r="P102" s="7"/>
      <c r="Q102" s="7"/>
      <c r="R102" s="20" t="s">
        <v>270</v>
      </c>
      <c r="S102" s="21"/>
      <c r="T102" s="21"/>
      <c r="U102" s="20" t="s">
        <v>248</v>
      </c>
      <c r="V102" s="21"/>
      <c r="W102" s="20" t="s">
        <v>271</v>
      </c>
      <c r="X102" s="21"/>
      <c r="Y102" s="20" t="s">
        <v>168</v>
      </c>
      <c r="Z102" s="21"/>
      <c r="AA102" s="7"/>
      <c r="AB102" s="7"/>
      <c r="AD102" s="2"/>
      <c r="AE102" s="2"/>
      <c r="AF102" s="2"/>
      <c r="AG102" s="2"/>
      <c r="AH102" s="2"/>
      <c r="AI102" s="2"/>
      <c r="AJ102" s="2"/>
      <c r="AK102" s="15"/>
    </row>
    <row r="103" spans="1:37" ht="13.8" x14ac:dyDescent="0.3">
      <c r="A103" s="22" t="s">
        <v>10</v>
      </c>
      <c r="B103" s="21"/>
      <c r="C103" s="1"/>
      <c r="D103" s="1"/>
      <c r="E103" s="1"/>
      <c r="F103" s="20" t="s">
        <v>220</v>
      </c>
      <c r="G103" s="21"/>
      <c r="H103" s="21"/>
      <c r="I103" s="20" t="s">
        <v>12</v>
      </c>
      <c r="J103" s="21"/>
      <c r="K103" s="7"/>
      <c r="L103" s="20" t="s">
        <v>170</v>
      </c>
      <c r="M103" s="21"/>
      <c r="N103" s="20" t="s">
        <v>12</v>
      </c>
      <c r="O103" s="21"/>
      <c r="P103" s="20" t="s">
        <v>249</v>
      </c>
      <c r="Q103" s="21"/>
      <c r="R103" s="20" t="s">
        <v>221</v>
      </c>
      <c r="S103" s="21"/>
      <c r="T103" s="21"/>
      <c r="U103" s="21"/>
      <c r="V103" s="21"/>
      <c r="W103" s="20" t="s">
        <v>272</v>
      </c>
      <c r="X103" s="21"/>
      <c r="Y103" s="21"/>
      <c r="Z103" s="21"/>
      <c r="AA103" s="20" t="s">
        <v>250</v>
      </c>
      <c r="AB103" s="21"/>
      <c r="AC103" s="2"/>
      <c r="AD103" s="2"/>
      <c r="AE103" s="2"/>
      <c r="AF103" s="2"/>
      <c r="AG103" s="2"/>
      <c r="AH103" s="2"/>
      <c r="AI103" s="2"/>
      <c r="AJ103" s="2"/>
      <c r="AK103" s="15"/>
    </row>
    <row r="104" spans="1:37" ht="13.8" x14ac:dyDescent="0.3">
      <c r="A104" s="9">
        <v>1</v>
      </c>
      <c r="B104" s="9">
        <v>480</v>
      </c>
      <c r="C104" s="2" t="s">
        <v>97</v>
      </c>
      <c r="D104" s="2" t="s">
        <v>273</v>
      </c>
      <c r="E104" s="2" t="s">
        <v>175</v>
      </c>
      <c r="F104" s="3">
        <v>11.73</v>
      </c>
      <c r="G104" s="3" t="s">
        <v>53</v>
      </c>
      <c r="H104" s="11">
        <v>705</v>
      </c>
      <c r="I104" s="3">
        <v>6.58</v>
      </c>
      <c r="J104" s="3" t="s">
        <v>18</v>
      </c>
      <c r="K104" s="11">
        <v>716</v>
      </c>
      <c r="L104" s="3">
        <v>11.49</v>
      </c>
      <c r="M104" s="11">
        <v>575</v>
      </c>
      <c r="N104" s="3">
        <v>1.89</v>
      </c>
      <c r="O104" s="11">
        <v>705</v>
      </c>
      <c r="P104" s="3">
        <v>48.82</v>
      </c>
      <c r="Q104" s="11">
        <v>870</v>
      </c>
      <c r="R104" s="3">
        <v>15.21</v>
      </c>
      <c r="S104" s="3" t="s">
        <v>176</v>
      </c>
      <c r="T104" s="11">
        <v>824</v>
      </c>
      <c r="U104" s="3">
        <v>35.57</v>
      </c>
      <c r="V104" s="11">
        <v>575</v>
      </c>
      <c r="W104" s="13">
        <v>4.0999999999999996</v>
      </c>
      <c r="X104" s="11">
        <v>645</v>
      </c>
      <c r="Y104" s="3">
        <v>44.49</v>
      </c>
      <c r="Z104" s="11">
        <v>508</v>
      </c>
      <c r="AA104" s="3" t="s">
        <v>274</v>
      </c>
      <c r="AB104" s="11">
        <v>734</v>
      </c>
      <c r="AC104" s="17">
        <f t="shared" ref="AC104:AC113" si="8">SUM(H104+K104+M104+O104+Q104+T104+V104+X104+Z104+AB104)</f>
        <v>6857</v>
      </c>
      <c r="AD104" s="18" t="s">
        <v>179</v>
      </c>
      <c r="AE104" s="2"/>
      <c r="AF104" s="2"/>
      <c r="AG104" s="2"/>
      <c r="AH104" s="2"/>
      <c r="AI104" s="2"/>
      <c r="AJ104" s="2"/>
      <c r="AK104" s="15"/>
    </row>
    <row r="105" spans="1:37" ht="13.8" x14ac:dyDescent="0.3">
      <c r="A105" s="9">
        <v>2</v>
      </c>
      <c r="B105" s="9">
        <v>488</v>
      </c>
      <c r="C105" s="2" t="s">
        <v>275</v>
      </c>
      <c r="D105" s="2" t="s">
        <v>237</v>
      </c>
      <c r="E105" s="2" t="s">
        <v>175</v>
      </c>
      <c r="F105" s="3">
        <v>11.62</v>
      </c>
      <c r="G105" s="3" t="s">
        <v>276</v>
      </c>
      <c r="H105" s="11">
        <v>728</v>
      </c>
      <c r="I105" s="3">
        <v>6.35</v>
      </c>
      <c r="J105" s="3" t="s">
        <v>18</v>
      </c>
      <c r="K105" s="11">
        <v>664</v>
      </c>
      <c r="L105" s="3">
        <v>13.38</v>
      </c>
      <c r="M105" s="11">
        <v>690</v>
      </c>
      <c r="N105" s="13">
        <v>1.8</v>
      </c>
      <c r="O105" s="11">
        <v>627</v>
      </c>
      <c r="P105" s="3">
        <v>50.19</v>
      </c>
      <c r="Q105" s="11">
        <v>806</v>
      </c>
      <c r="R105" s="3">
        <v>15.38</v>
      </c>
      <c r="S105" s="3" t="s">
        <v>277</v>
      </c>
      <c r="T105" s="11">
        <v>804</v>
      </c>
      <c r="U105" s="3">
        <v>43.59</v>
      </c>
      <c r="V105" s="11">
        <v>738</v>
      </c>
      <c r="W105" s="13">
        <v>3</v>
      </c>
      <c r="X105" s="11">
        <v>357</v>
      </c>
      <c r="Y105" s="3">
        <v>46.05</v>
      </c>
      <c r="Z105" s="11">
        <v>530</v>
      </c>
      <c r="AA105" s="3" t="s">
        <v>278</v>
      </c>
      <c r="AB105" s="11">
        <v>768</v>
      </c>
      <c r="AC105" s="17">
        <f t="shared" si="8"/>
        <v>6712</v>
      </c>
      <c r="AD105" s="2"/>
      <c r="AE105" s="2"/>
      <c r="AF105" s="2"/>
      <c r="AG105" s="2"/>
      <c r="AH105" s="2"/>
      <c r="AI105" s="2"/>
      <c r="AJ105" s="2"/>
      <c r="AK105" s="15"/>
    </row>
    <row r="106" spans="1:37" ht="13.8" x14ac:dyDescent="0.3">
      <c r="A106" s="9">
        <v>3</v>
      </c>
      <c r="B106" s="9">
        <v>484</v>
      </c>
      <c r="C106" s="2" t="s">
        <v>279</v>
      </c>
      <c r="D106" s="2" t="s">
        <v>280</v>
      </c>
      <c r="E106" s="2" t="s">
        <v>281</v>
      </c>
      <c r="F106" s="3">
        <v>11.73</v>
      </c>
      <c r="G106" s="3" t="s">
        <v>276</v>
      </c>
      <c r="H106" s="11">
        <v>705</v>
      </c>
      <c r="I106" s="13">
        <v>6.5</v>
      </c>
      <c r="J106" s="3" t="s">
        <v>18</v>
      </c>
      <c r="K106" s="11">
        <v>697</v>
      </c>
      <c r="L106" s="3">
        <v>10.95</v>
      </c>
      <c r="M106" s="11">
        <v>543</v>
      </c>
      <c r="N106" s="3">
        <v>1.83</v>
      </c>
      <c r="O106" s="11">
        <v>653</v>
      </c>
      <c r="P106" s="3">
        <v>50.81</v>
      </c>
      <c r="Q106" s="11">
        <v>778</v>
      </c>
      <c r="R106" s="3">
        <v>15.14</v>
      </c>
      <c r="S106" s="3" t="s">
        <v>176</v>
      </c>
      <c r="T106" s="11">
        <v>833</v>
      </c>
      <c r="U106" s="13">
        <v>34.1</v>
      </c>
      <c r="V106" s="11">
        <v>546</v>
      </c>
      <c r="W106" s="13">
        <v>4</v>
      </c>
      <c r="X106" s="11">
        <v>617</v>
      </c>
      <c r="Y106" s="13">
        <v>40.5</v>
      </c>
      <c r="Z106" s="11">
        <v>449</v>
      </c>
      <c r="AA106" s="3" t="s">
        <v>282</v>
      </c>
      <c r="AB106" s="11">
        <v>725</v>
      </c>
      <c r="AC106" s="17">
        <f t="shared" si="8"/>
        <v>6546</v>
      </c>
      <c r="AD106" s="2"/>
      <c r="AE106" s="2"/>
      <c r="AF106" s="2"/>
      <c r="AG106" s="2"/>
      <c r="AH106" s="2"/>
      <c r="AI106" s="2"/>
      <c r="AJ106" s="2"/>
      <c r="AK106" s="15"/>
    </row>
    <row r="107" spans="1:37" ht="13.8" x14ac:dyDescent="0.3">
      <c r="A107" s="9">
        <v>4</v>
      </c>
      <c r="B107" s="9">
        <v>481</v>
      </c>
      <c r="C107" s="2" t="s">
        <v>283</v>
      </c>
      <c r="D107" s="2" t="s">
        <v>284</v>
      </c>
      <c r="E107" s="2" t="s">
        <v>285</v>
      </c>
      <c r="F107" s="3">
        <v>12.08</v>
      </c>
      <c r="G107" s="3" t="s">
        <v>53</v>
      </c>
      <c r="H107" s="11">
        <v>635</v>
      </c>
      <c r="I107" s="3">
        <v>6.32</v>
      </c>
      <c r="J107" s="3" t="s">
        <v>18</v>
      </c>
      <c r="K107" s="11">
        <v>657</v>
      </c>
      <c r="L107" s="3">
        <v>13.24</v>
      </c>
      <c r="M107" s="11">
        <v>682</v>
      </c>
      <c r="N107" s="3">
        <v>1.92</v>
      </c>
      <c r="O107" s="11">
        <v>731</v>
      </c>
      <c r="P107" s="3">
        <v>56.2</v>
      </c>
      <c r="Q107" s="11">
        <v>551</v>
      </c>
      <c r="R107" s="3">
        <v>16.46</v>
      </c>
      <c r="S107" s="3" t="s">
        <v>176</v>
      </c>
      <c r="T107" s="11">
        <v>682</v>
      </c>
      <c r="U107" s="3">
        <v>35.21</v>
      </c>
      <c r="V107" s="11">
        <v>568</v>
      </c>
      <c r="W107" s="13">
        <v>3.8</v>
      </c>
      <c r="X107" s="11">
        <v>562</v>
      </c>
      <c r="Y107" s="3">
        <v>34.92</v>
      </c>
      <c r="Z107" s="11">
        <v>369</v>
      </c>
      <c r="AA107" s="3" t="s">
        <v>286</v>
      </c>
      <c r="AB107" s="11">
        <v>332</v>
      </c>
      <c r="AC107" s="17">
        <f t="shared" si="8"/>
        <v>5769</v>
      </c>
      <c r="AD107" s="2"/>
      <c r="AE107" s="2"/>
      <c r="AF107" s="2"/>
      <c r="AG107" s="2"/>
      <c r="AH107" s="2"/>
      <c r="AI107" s="2"/>
      <c r="AJ107" s="2"/>
      <c r="AK107" s="15"/>
    </row>
    <row r="108" spans="1:37" ht="13.8" x14ac:dyDescent="0.3">
      <c r="A108" s="9">
        <v>5</v>
      </c>
      <c r="B108" s="9">
        <v>487</v>
      </c>
      <c r="C108" s="2" t="s">
        <v>287</v>
      </c>
      <c r="D108" s="2" t="s">
        <v>288</v>
      </c>
      <c r="E108" s="2" t="s">
        <v>289</v>
      </c>
      <c r="F108" s="3">
        <v>12.21</v>
      </c>
      <c r="G108" s="3" t="s">
        <v>276</v>
      </c>
      <c r="H108" s="11">
        <v>610</v>
      </c>
      <c r="I108" s="3">
        <v>5.92</v>
      </c>
      <c r="J108" s="3" t="s">
        <v>18</v>
      </c>
      <c r="K108" s="11">
        <v>569</v>
      </c>
      <c r="L108" s="13">
        <v>10.9</v>
      </c>
      <c r="M108" s="11">
        <v>540</v>
      </c>
      <c r="N108" s="3">
        <v>1.86</v>
      </c>
      <c r="O108" s="11">
        <v>679</v>
      </c>
      <c r="P108" s="3">
        <v>56.23</v>
      </c>
      <c r="Q108" s="11">
        <v>550</v>
      </c>
      <c r="R108" s="3">
        <v>16.45</v>
      </c>
      <c r="S108" s="3" t="s">
        <v>277</v>
      </c>
      <c r="T108" s="11">
        <v>683</v>
      </c>
      <c r="U108" s="3">
        <v>31.89</v>
      </c>
      <c r="V108" s="11">
        <v>502</v>
      </c>
      <c r="W108" s="13">
        <v>3.4</v>
      </c>
      <c r="X108" s="11">
        <v>457</v>
      </c>
      <c r="Y108" s="3">
        <v>35.01</v>
      </c>
      <c r="Z108" s="11">
        <v>370</v>
      </c>
      <c r="AA108" s="3" t="s">
        <v>290</v>
      </c>
      <c r="AB108" s="11">
        <v>442</v>
      </c>
      <c r="AC108" s="17">
        <f t="shared" si="8"/>
        <v>5402</v>
      </c>
      <c r="AD108" s="2"/>
      <c r="AE108" s="2"/>
      <c r="AF108" s="2"/>
      <c r="AG108" s="2"/>
      <c r="AH108" s="2"/>
      <c r="AI108" s="2"/>
      <c r="AJ108" s="2"/>
      <c r="AK108" s="15"/>
    </row>
    <row r="109" spans="1:37" ht="13.8" x14ac:dyDescent="0.3">
      <c r="A109" s="9">
        <v>6</v>
      </c>
      <c r="B109" s="9">
        <v>479</v>
      </c>
      <c r="C109" s="2" t="s">
        <v>291</v>
      </c>
      <c r="D109" s="2" t="s">
        <v>292</v>
      </c>
      <c r="E109" s="2" t="s">
        <v>293</v>
      </c>
      <c r="F109" s="3">
        <v>12.22</v>
      </c>
      <c r="G109" s="3" t="s">
        <v>53</v>
      </c>
      <c r="H109" s="11">
        <v>608</v>
      </c>
      <c r="I109" s="3">
        <v>5.89</v>
      </c>
      <c r="J109" s="3" t="s">
        <v>18</v>
      </c>
      <c r="K109" s="11">
        <v>563</v>
      </c>
      <c r="L109" s="3">
        <v>10.33</v>
      </c>
      <c r="M109" s="11">
        <v>505</v>
      </c>
      <c r="N109" s="3">
        <v>1.59</v>
      </c>
      <c r="O109" s="11">
        <v>457</v>
      </c>
      <c r="P109" s="3">
        <v>58.06</v>
      </c>
      <c r="Q109" s="11">
        <v>482</v>
      </c>
      <c r="R109" s="3">
        <v>18.170000000000002</v>
      </c>
      <c r="S109" s="3" t="s">
        <v>277</v>
      </c>
      <c r="T109" s="11">
        <v>508</v>
      </c>
      <c r="U109" s="3">
        <v>28.06</v>
      </c>
      <c r="V109" s="11">
        <v>426</v>
      </c>
      <c r="W109" s="13">
        <v>2.4</v>
      </c>
      <c r="X109" s="11">
        <v>220</v>
      </c>
      <c r="Y109" s="3">
        <v>35.93</v>
      </c>
      <c r="Z109" s="11">
        <v>383</v>
      </c>
      <c r="AA109" s="3" t="s">
        <v>294</v>
      </c>
      <c r="AB109" s="11">
        <v>459</v>
      </c>
      <c r="AC109" s="17">
        <f t="shared" si="8"/>
        <v>4611</v>
      </c>
      <c r="AD109" s="2"/>
      <c r="AE109" s="2"/>
      <c r="AF109" s="2"/>
      <c r="AG109" s="2"/>
      <c r="AH109" s="2"/>
      <c r="AI109" s="2"/>
      <c r="AJ109" s="2"/>
      <c r="AK109" s="15"/>
    </row>
    <row r="110" spans="1:37" ht="13.8" x14ac:dyDescent="0.3">
      <c r="A110" s="9">
        <v>7</v>
      </c>
      <c r="B110" s="9">
        <v>482</v>
      </c>
      <c r="C110" s="2" t="s">
        <v>295</v>
      </c>
      <c r="D110" s="2" t="s">
        <v>296</v>
      </c>
      <c r="E110" s="2" t="s">
        <v>293</v>
      </c>
      <c r="F110" s="3">
        <v>12.15</v>
      </c>
      <c r="G110" s="3" t="s">
        <v>53</v>
      </c>
      <c r="H110" s="11">
        <v>622</v>
      </c>
      <c r="I110" s="3">
        <v>5.84</v>
      </c>
      <c r="J110" s="3" t="s">
        <v>18</v>
      </c>
      <c r="K110" s="11">
        <v>552</v>
      </c>
      <c r="L110" s="3">
        <v>10.01</v>
      </c>
      <c r="M110" s="11">
        <v>486</v>
      </c>
      <c r="N110" s="3">
        <v>1.71</v>
      </c>
      <c r="O110" s="11">
        <v>552</v>
      </c>
      <c r="P110" s="3">
        <v>56.59</v>
      </c>
      <c r="Q110" s="11">
        <v>536</v>
      </c>
      <c r="R110" s="3">
        <v>19.489999999999998</v>
      </c>
      <c r="S110" s="3" t="s">
        <v>277</v>
      </c>
      <c r="T110" s="11">
        <v>391</v>
      </c>
      <c r="U110" s="3">
        <v>20.54</v>
      </c>
      <c r="V110" s="11">
        <v>282</v>
      </c>
      <c r="W110" s="13">
        <v>3</v>
      </c>
      <c r="X110" s="11">
        <v>357</v>
      </c>
      <c r="Y110" s="3">
        <v>37.18</v>
      </c>
      <c r="Z110" s="11">
        <v>260</v>
      </c>
      <c r="AA110" s="3" t="s">
        <v>297</v>
      </c>
      <c r="AB110" s="11">
        <v>492</v>
      </c>
      <c r="AC110" s="17">
        <f t="shared" si="8"/>
        <v>4530</v>
      </c>
      <c r="AD110" s="2"/>
      <c r="AE110" s="2"/>
      <c r="AF110" s="2"/>
      <c r="AG110" s="2"/>
      <c r="AH110" s="2"/>
      <c r="AI110" s="2"/>
      <c r="AJ110" s="2"/>
      <c r="AK110" s="15"/>
    </row>
    <row r="111" spans="1:37" ht="13.8" x14ac:dyDescent="0.3">
      <c r="A111" s="9">
        <v>8</v>
      </c>
      <c r="B111" s="9">
        <v>485</v>
      </c>
      <c r="C111" s="2" t="s">
        <v>298</v>
      </c>
      <c r="D111" s="2" t="s">
        <v>299</v>
      </c>
      <c r="E111" s="2" t="s">
        <v>300</v>
      </c>
      <c r="F111" s="3">
        <v>11.28</v>
      </c>
      <c r="G111" s="3" t="s">
        <v>276</v>
      </c>
      <c r="H111" s="11">
        <v>799</v>
      </c>
      <c r="I111" s="3">
        <v>6.55</v>
      </c>
      <c r="J111" s="3" t="s">
        <v>18</v>
      </c>
      <c r="K111" s="11">
        <v>709</v>
      </c>
      <c r="L111" s="3">
        <v>12.87</v>
      </c>
      <c r="M111" s="11">
        <v>659</v>
      </c>
      <c r="N111" s="3" t="s">
        <v>74</v>
      </c>
      <c r="O111" s="11">
        <v>0</v>
      </c>
      <c r="P111" s="3" t="s">
        <v>33</v>
      </c>
      <c r="Q111" s="11">
        <v>0</v>
      </c>
      <c r="R111" s="3" t="s">
        <v>33</v>
      </c>
      <c r="S111" s="3" t="s">
        <v>277</v>
      </c>
      <c r="T111" s="11">
        <v>0</v>
      </c>
      <c r="U111" s="3">
        <v>39.159999999999997</v>
      </c>
      <c r="V111" s="11">
        <v>648</v>
      </c>
      <c r="W111" s="13">
        <v>4.0999999999999996</v>
      </c>
      <c r="X111" s="11">
        <v>645</v>
      </c>
      <c r="Y111" s="13">
        <v>41.1</v>
      </c>
      <c r="Z111" s="11">
        <v>458</v>
      </c>
      <c r="AA111" s="3" t="s">
        <v>165</v>
      </c>
      <c r="AB111" s="11"/>
      <c r="AC111" s="17">
        <f t="shared" si="8"/>
        <v>3918</v>
      </c>
      <c r="AD111" s="2"/>
      <c r="AE111" s="2"/>
      <c r="AF111" s="2"/>
      <c r="AG111" s="2"/>
      <c r="AH111" s="2"/>
      <c r="AI111" s="2"/>
      <c r="AJ111" s="2"/>
      <c r="AK111" s="15"/>
    </row>
    <row r="112" spans="1:37" ht="13.8" x14ac:dyDescent="0.3">
      <c r="A112" s="9">
        <v>9</v>
      </c>
      <c r="B112" s="9">
        <v>483</v>
      </c>
      <c r="C112" s="2" t="s">
        <v>301</v>
      </c>
      <c r="D112" s="2" t="s">
        <v>216</v>
      </c>
      <c r="E112" s="2" t="s">
        <v>293</v>
      </c>
      <c r="F112" s="3">
        <v>12.37</v>
      </c>
      <c r="G112" s="3" t="s">
        <v>276</v>
      </c>
      <c r="H112" s="11">
        <v>580</v>
      </c>
      <c r="I112" s="3">
        <v>6.14</v>
      </c>
      <c r="J112" s="3" t="s">
        <v>18</v>
      </c>
      <c r="K112" s="11">
        <v>617</v>
      </c>
      <c r="L112" s="13">
        <v>7.8</v>
      </c>
      <c r="M112" s="11">
        <v>354</v>
      </c>
      <c r="N112" s="3">
        <v>1.77</v>
      </c>
      <c r="O112" s="11">
        <v>602</v>
      </c>
      <c r="P112" s="3">
        <v>57.43</v>
      </c>
      <c r="Q112" s="11">
        <v>505</v>
      </c>
      <c r="R112" s="3">
        <v>19.13</v>
      </c>
      <c r="S112" s="3" t="s">
        <v>176</v>
      </c>
      <c r="T112" s="11">
        <v>421</v>
      </c>
      <c r="U112" s="3">
        <v>17.71</v>
      </c>
      <c r="V112" s="11">
        <v>229</v>
      </c>
      <c r="W112" s="13">
        <v>2.2999999999999998</v>
      </c>
      <c r="X112" s="11">
        <v>199</v>
      </c>
      <c r="Y112" s="13">
        <v>24.6</v>
      </c>
      <c r="Z112" s="11">
        <v>224</v>
      </c>
      <c r="AA112" s="3" t="s">
        <v>165</v>
      </c>
      <c r="AB112" s="11"/>
      <c r="AC112" s="17">
        <f t="shared" si="8"/>
        <v>3731</v>
      </c>
      <c r="AD112" s="2"/>
      <c r="AE112" s="2"/>
      <c r="AF112" s="2"/>
      <c r="AG112" s="2"/>
      <c r="AH112" s="2"/>
      <c r="AI112" s="2"/>
      <c r="AJ112" s="2"/>
      <c r="AK112" s="15"/>
    </row>
    <row r="113" spans="1:37" ht="13.8" x14ac:dyDescent="0.3">
      <c r="A113" s="9">
        <v>10</v>
      </c>
      <c r="B113" s="9">
        <v>486</v>
      </c>
      <c r="C113" s="2" t="s">
        <v>302</v>
      </c>
      <c r="D113" s="2" t="s">
        <v>303</v>
      </c>
      <c r="E113" s="2" t="s">
        <v>304</v>
      </c>
      <c r="F113" s="3">
        <v>12.06</v>
      </c>
      <c r="G113" s="3" t="s">
        <v>53</v>
      </c>
      <c r="H113" s="11">
        <v>639</v>
      </c>
      <c r="I113" s="3">
        <v>6.24</v>
      </c>
      <c r="J113" s="3" t="s">
        <v>18</v>
      </c>
      <c r="K113" s="11">
        <v>639</v>
      </c>
      <c r="L113" s="3">
        <v>7.93</v>
      </c>
      <c r="M113" s="11">
        <v>362</v>
      </c>
      <c r="N113" s="3" t="s">
        <v>74</v>
      </c>
      <c r="O113" s="11">
        <v>0</v>
      </c>
      <c r="P113" s="3">
        <v>59.63</v>
      </c>
      <c r="Q113" s="11">
        <v>426</v>
      </c>
      <c r="R113" s="3" t="s">
        <v>165</v>
      </c>
      <c r="S113" s="3"/>
      <c r="T113" s="11"/>
      <c r="U113" s="3"/>
      <c r="V113" s="11"/>
      <c r="W113" s="3"/>
      <c r="X113" s="11"/>
      <c r="Y113" s="3"/>
      <c r="Z113" s="11"/>
      <c r="AA113" s="3"/>
      <c r="AB113" s="11"/>
      <c r="AC113" s="17">
        <f t="shared" si="8"/>
        <v>2066</v>
      </c>
      <c r="AD113" s="2"/>
      <c r="AE113" s="2"/>
      <c r="AF113" s="2"/>
      <c r="AG113" s="2"/>
      <c r="AH113" s="2"/>
      <c r="AI113" s="2"/>
      <c r="AJ113" s="2"/>
      <c r="AK113" s="15"/>
    </row>
    <row r="114" spans="1:37" ht="13.8" x14ac:dyDescent="0.3">
      <c r="A114" s="2"/>
      <c r="B114" s="2"/>
      <c r="C114" s="2"/>
      <c r="D114" s="2"/>
      <c r="E114" s="2"/>
      <c r="F114" s="4"/>
      <c r="G114" s="4"/>
      <c r="H114" s="3"/>
      <c r="I114" s="4"/>
      <c r="J114" s="3"/>
      <c r="K114" s="4"/>
      <c r="L114" s="3"/>
      <c r="M114" s="3" t="s">
        <v>305</v>
      </c>
      <c r="N114" s="3"/>
      <c r="O114" s="3"/>
      <c r="P114" s="3"/>
      <c r="Q114" s="3"/>
      <c r="R114" s="3"/>
      <c r="S114" s="3"/>
      <c r="T114" s="3"/>
      <c r="U114" s="3" t="s">
        <v>306</v>
      </c>
      <c r="V114" s="3"/>
      <c r="W114" s="19"/>
      <c r="X114" s="3"/>
      <c r="Y114" s="3"/>
      <c r="Z114" s="3"/>
      <c r="AA114" s="3"/>
      <c r="AB114" s="2"/>
      <c r="AC114" s="2"/>
      <c r="AD114" s="2"/>
      <c r="AE114" s="2"/>
      <c r="AF114" s="2"/>
      <c r="AG114" s="2"/>
      <c r="AH114" s="2"/>
      <c r="AI114" s="2"/>
      <c r="AJ114" s="2"/>
      <c r="AK114" s="15"/>
    </row>
    <row r="115" spans="1:37" ht="13.8" x14ac:dyDescent="0.3">
      <c r="A115" s="2"/>
      <c r="B115" s="2"/>
      <c r="C115" s="2"/>
      <c r="D115" s="2"/>
      <c r="E115" s="2"/>
      <c r="F115" s="3"/>
      <c r="G115" s="3"/>
      <c r="H115" s="4"/>
      <c r="I115" s="3"/>
      <c r="J115" s="4"/>
      <c r="K115" s="3"/>
      <c r="L115" s="4"/>
      <c r="M115" s="3"/>
      <c r="N115" s="4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2"/>
      <c r="AC115" s="2"/>
      <c r="AD115" s="2"/>
      <c r="AE115" s="2"/>
      <c r="AF115" s="2"/>
      <c r="AG115" s="2"/>
      <c r="AH115" s="2"/>
      <c r="AI115" s="2"/>
      <c r="AJ115" s="2"/>
      <c r="AK115" s="15"/>
    </row>
    <row r="116" spans="1:37" ht="13.8" x14ac:dyDescent="0.3">
      <c r="A116" s="2"/>
      <c r="B116" s="1"/>
      <c r="C116" s="5" t="s">
        <v>307</v>
      </c>
      <c r="D116" s="16"/>
      <c r="E116" s="6" t="s">
        <v>308</v>
      </c>
      <c r="F116" s="7"/>
      <c r="G116" s="7"/>
      <c r="H116" s="4"/>
      <c r="I116" s="7"/>
      <c r="J116" s="4"/>
      <c r="K116" s="7"/>
      <c r="L116" s="4"/>
      <c r="M116" s="7"/>
      <c r="N116" s="4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  <c r="AB116" s="2"/>
      <c r="AC116" s="2"/>
      <c r="AD116" s="2"/>
      <c r="AE116" s="2"/>
      <c r="AF116" s="2"/>
      <c r="AG116" s="2"/>
      <c r="AH116" s="2"/>
      <c r="AI116" s="2"/>
      <c r="AJ116" s="2"/>
      <c r="AK116" s="15"/>
    </row>
    <row r="117" spans="1:37" ht="13.8" x14ac:dyDescent="0.3">
      <c r="A117" s="2"/>
      <c r="B117" s="1"/>
      <c r="C117" s="1"/>
      <c r="D117" s="1"/>
      <c r="E117" s="1"/>
      <c r="F117" s="7"/>
      <c r="G117" s="7"/>
      <c r="H117" s="7"/>
      <c r="I117" s="20" t="s">
        <v>8</v>
      </c>
      <c r="J117" s="21"/>
      <c r="K117" s="7"/>
      <c r="L117" s="20" t="s">
        <v>7</v>
      </c>
      <c r="M117" s="21"/>
      <c r="N117" s="20" t="s">
        <v>9</v>
      </c>
      <c r="O117" s="21"/>
      <c r="P117" s="7"/>
      <c r="Q117" s="7"/>
      <c r="R117" s="20" t="s">
        <v>270</v>
      </c>
      <c r="S117" s="21"/>
      <c r="T117" s="21"/>
      <c r="U117" s="20" t="s">
        <v>248</v>
      </c>
      <c r="V117" s="21"/>
      <c r="W117" s="20" t="s">
        <v>271</v>
      </c>
      <c r="X117" s="21"/>
      <c r="Y117" s="20" t="s">
        <v>168</v>
      </c>
      <c r="Z117" s="21"/>
      <c r="AA117" s="7"/>
      <c r="AB117" s="7"/>
      <c r="AD117" s="2"/>
      <c r="AE117" s="2"/>
      <c r="AF117" s="2"/>
      <c r="AG117" s="2"/>
      <c r="AH117" s="2"/>
      <c r="AI117" s="2"/>
      <c r="AJ117" s="2"/>
      <c r="AK117" s="15"/>
    </row>
    <row r="118" spans="1:37" ht="13.8" x14ac:dyDescent="0.3">
      <c r="A118" s="22" t="s">
        <v>10</v>
      </c>
      <c r="B118" s="21"/>
      <c r="C118" s="1"/>
      <c r="D118" s="1"/>
      <c r="E118" s="1"/>
      <c r="F118" s="20" t="s">
        <v>220</v>
      </c>
      <c r="G118" s="21"/>
      <c r="H118" s="21"/>
      <c r="I118" s="20" t="s">
        <v>12</v>
      </c>
      <c r="J118" s="21"/>
      <c r="K118" s="7"/>
      <c r="L118" s="20" t="s">
        <v>170</v>
      </c>
      <c r="M118" s="21"/>
      <c r="N118" s="20" t="s">
        <v>12</v>
      </c>
      <c r="O118" s="21"/>
      <c r="P118" s="20" t="s">
        <v>249</v>
      </c>
      <c r="Q118" s="21"/>
      <c r="R118" s="20" t="s">
        <v>221</v>
      </c>
      <c r="S118" s="21"/>
      <c r="T118" s="21"/>
      <c r="U118" s="21"/>
      <c r="V118" s="21"/>
      <c r="W118" s="20" t="s">
        <v>272</v>
      </c>
      <c r="X118" s="21"/>
      <c r="Y118" s="21"/>
      <c r="Z118" s="21"/>
      <c r="AA118" s="20" t="s">
        <v>250</v>
      </c>
      <c r="AB118" s="21"/>
      <c r="AC118" s="2"/>
      <c r="AD118" s="2"/>
      <c r="AE118" s="2"/>
      <c r="AF118" s="2"/>
      <c r="AG118" s="2"/>
      <c r="AH118" s="2"/>
      <c r="AI118" s="2"/>
      <c r="AJ118" s="2"/>
      <c r="AK118" s="15"/>
    </row>
    <row r="119" spans="1:37" ht="13.8" x14ac:dyDescent="0.3">
      <c r="A119" s="9">
        <v>1</v>
      </c>
      <c r="B119" s="9">
        <v>496</v>
      </c>
      <c r="C119" s="2" t="s">
        <v>309</v>
      </c>
      <c r="D119" s="2" t="s">
        <v>310</v>
      </c>
      <c r="E119" s="2" t="s">
        <v>311</v>
      </c>
      <c r="F119" s="3">
        <v>11.44</v>
      </c>
      <c r="G119" s="3" t="s">
        <v>312</v>
      </c>
      <c r="H119" s="11">
        <v>765</v>
      </c>
      <c r="I119" s="3">
        <v>6.78</v>
      </c>
      <c r="J119" s="3" t="s">
        <v>138</v>
      </c>
      <c r="K119" s="11">
        <v>762</v>
      </c>
      <c r="L119" s="3">
        <v>13.12</v>
      </c>
      <c r="M119" s="11">
        <v>675</v>
      </c>
      <c r="N119" s="3">
        <v>1.81</v>
      </c>
      <c r="O119" s="11">
        <v>636</v>
      </c>
      <c r="P119" s="3">
        <v>51.06</v>
      </c>
      <c r="Q119" s="11">
        <v>766</v>
      </c>
      <c r="R119" s="3">
        <v>15.35</v>
      </c>
      <c r="S119" s="3" t="s">
        <v>48</v>
      </c>
      <c r="T119" s="11">
        <v>808</v>
      </c>
      <c r="U119" s="3">
        <v>39.22</v>
      </c>
      <c r="V119" s="11">
        <v>649</v>
      </c>
      <c r="W119" s="13">
        <v>4.3</v>
      </c>
      <c r="X119" s="11">
        <v>702</v>
      </c>
      <c r="Y119" s="3">
        <v>47.07</v>
      </c>
      <c r="Z119" s="11">
        <v>545</v>
      </c>
      <c r="AA119" s="3" t="s">
        <v>313</v>
      </c>
      <c r="AB119" s="11">
        <v>655</v>
      </c>
      <c r="AC119" s="17">
        <f t="shared" ref="AC119:AC125" si="9">SUM(H119+K119+M119+O119+Q119+T119+V119+X119+Z119+AB119)</f>
        <v>6963</v>
      </c>
      <c r="AD119" s="2"/>
      <c r="AE119" s="2"/>
      <c r="AF119" s="2"/>
      <c r="AG119" s="2"/>
      <c r="AH119" s="2"/>
      <c r="AI119" s="2"/>
      <c r="AJ119" s="2"/>
      <c r="AK119" s="15"/>
    </row>
    <row r="120" spans="1:37" ht="13.8" x14ac:dyDescent="0.3">
      <c r="A120" s="9">
        <v>2</v>
      </c>
      <c r="B120" s="9">
        <v>498</v>
      </c>
      <c r="C120" s="2" t="s">
        <v>314</v>
      </c>
      <c r="D120" s="2" t="s">
        <v>315</v>
      </c>
      <c r="E120" s="2" t="s">
        <v>175</v>
      </c>
      <c r="F120" s="3">
        <v>11.71</v>
      </c>
      <c r="G120" s="3" t="s">
        <v>312</v>
      </c>
      <c r="H120" s="11">
        <v>709</v>
      </c>
      <c r="I120" s="3">
        <v>6.85</v>
      </c>
      <c r="J120" s="3" t="s">
        <v>316</v>
      </c>
      <c r="K120" s="11">
        <v>778</v>
      </c>
      <c r="L120" s="3">
        <v>12.28</v>
      </c>
      <c r="M120" s="11">
        <v>623</v>
      </c>
      <c r="N120" s="3">
        <v>1.93</v>
      </c>
      <c r="O120" s="11">
        <v>740</v>
      </c>
      <c r="P120" s="3">
        <v>50.31</v>
      </c>
      <c r="Q120" s="11">
        <v>800</v>
      </c>
      <c r="R120" s="3">
        <v>16.18</v>
      </c>
      <c r="S120" s="3" t="s">
        <v>48</v>
      </c>
      <c r="T120" s="11">
        <v>713</v>
      </c>
      <c r="U120" s="3">
        <v>37.340000000000003</v>
      </c>
      <c r="V120" s="11">
        <v>611</v>
      </c>
      <c r="W120" s="13">
        <v>4.4000000000000004</v>
      </c>
      <c r="X120" s="11">
        <v>731</v>
      </c>
      <c r="Y120" s="3">
        <v>42.82</v>
      </c>
      <c r="Z120" s="11">
        <v>483</v>
      </c>
      <c r="AA120" s="3" t="s">
        <v>317</v>
      </c>
      <c r="AB120" s="11">
        <v>766</v>
      </c>
      <c r="AC120" s="17">
        <f t="shared" si="9"/>
        <v>6954</v>
      </c>
      <c r="AD120" s="2"/>
      <c r="AE120" s="2"/>
      <c r="AF120" s="2"/>
      <c r="AG120" s="2"/>
      <c r="AH120" s="2"/>
      <c r="AI120" s="2"/>
      <c r="AJ120" s="2"/>
      <c r="AK120" s="15"/>
    </row>
    <row r="121" spans="1:37" ht="13.8" x14ac:dyDescent="0.3">
      <c r="A121" s="9">
        <v>3</v>
      </c>
      <c r="B121" s="9">
        <v>497</v>
      </c>
      <c r="C121" s="2" t="s">
        <v>318</v>
      </c>
      <c r="D121" s="2" t="s">
        <v>319</v>
      </c>
      <c r="E121" s="2" t="s">
        <v>175</v>
      </c>
      <c r="F121" s="3">
        <v>11.55</v>
      </c>
      <c r="G121" s="3" t="s">
        <v>312</v>
      </c>
      <c r="H121" s="11">
        <v>742</v>
      </c>
      <c r="I121" s="3">
        <v>7.01</v>
      </c>
      <c r="J121" s="3" t="s">
        <v>320</v>
      </c>
      <c r="K121" s="11">
        <v>816</v>
      </c>
      <c r="L121" s="3">
        <v>11.81</v>
      </c>
      <c r="M121" s="11">
        <v>595</v>
      </c>
      <c r="N121" s="3">
        <v>1.93</v>
      </c>
      <c r="O121" s="11">
        <v>740</v>
      </c>
      <c r="P121" s="3">
        <v>50.65</v>
      </c>
      <c r="Q121" s="11">
        <v>785</v>
      </c>
      <c r="R121" s="3">
        <v>16.03</v>
      </c>
      <c r="S121" s="3" t="s">
        <v>48</v>
      </c>
      <c r="T121" s="11">
        <v>729</v>
      </c>
      <c r="U121" s="3">
        <v>31.39</v>
      </c>
      <c r="V121" s="11">
        <v>492</v>
      </c>
      <c r="W121" s="13">
        <v>3.6</v>
      </c>
      <c r="X121" s="11">
        <v>509</v>
      </c>
      <c r="Y121" s="3">
        <v>50.54</v>
      </c>
      <c r="Z121" s="11">
        <v>597</v>
      </c>
      <c r="AA121" s="3" t="s">
        <v>321</v>
      </c>
      <c r="AB121" s="11">
        <v>732</v>
      </c>
      <c r="AC121" s="17">
        <f t="shared" si="9"/>
        <v>6737</v>
      </c>
      <c r="AD121" s="2"/>
      <c r="AE121" s="2"/>
      <c r="AF121" s="2"/>
      <c r="AG121" s="2"/>
      <c r="AH121" s="2"/>
      <c r="AI121" s="2"/>
      <c r="AJ121" s="2"/>
      <c r="AK121" s="15"/>
    </row>
    <row r="122" spans="1:37" ht="13.8" x14ac:dyDescent="0.3">
      <c r="A122" s="9">
        <v>4</v>
      </c>
      <c r="B122" s="9">
        <v>494</v>
      </c>
      <c r="C122" s="2" t="s">
        <v>322</v>
      </c>
      <c r="D122" s="2" t="s">
        <v>323</v>
      </c>
      <c r="E122" s="2" t="s">
        <v>324</v>
      </c>
      <c r="F122" s="3">
        <v>11.83</v>
      </c>
      <c r="G122" s="3" t="s">
        <v>312</v>
      </c>
      <c r="H122" s="11">
        <v>685</v>
      </c>
      <c r="I122" s="3">
        <v>6.51</v>
      </c>
      <c r="J122" s="3" t="s">
        <v>245</v>
      </c>
      <c r="K122" s="11">
        <v>700</v>
      </c>
      <c r="L122" s="3">
        <v>12.27</v>
      </c>
      <c r="M122" s="11">
        <v>623</v>
      </c>
      <c r="N122" s="3">
        <v>1.75</v>
      </c>
      <c r="O122" s="11">
        <v>585</v>
      </c>
      <c r="P122" s="3">
        <v>51.49</v>
      </c>
      <c r="Q122" s="11">
        <v>747</v>
      </c>
      <c r="R122" s="3">
        <v>16.37</v>
      </c>
      <c r="S122" s="3" t="s">
        <v>48</v>
      </c>
      <c r="T122" s="11">
        <v>692</v>
      </c>
      <c r="U122" s="3">
        <v>35.47</v>
      </c>
      <c r="V122" s="11">
        <v>573</v>
      </c>
      <c r="W122" s="13">
        <v>4.2</v>
      </c>
      <c r="X122" s="11">
        <v>673</v>
      </c>
      <c r="Y122" s="3">
        <v>44.73</v>
      </c>
      <c r="Z122" s="11">
        <v>511</v>
      </c>
      <c r="AA122" s="3" t="s">
        <v>325</v>
      </c>
      <c r="AB122" s="11">
        <v>726</v>
      </c>
      <c r="AC122" s="17">
        <f t="shared" si="9"/>
        <v>6515</v>
      </c>
      <c r="AD122" s="2"/>
      <c r="AE122" s="2"/>
      <c r="AF122" s="2"/>
      <c r="AG122" s="2"/>
      <c r="AH122" s="2"/>
      <c r="AI122" s="2"/>
      <c r="AJ122" s="2"/>
      <c r="AK122" s="15"/>
    </row>
    <row r="123" spans="1:37" ht="13.8" x14ac:dyDescent="0.3">
      <c r="A123" s="9">
        <v>5</v>
      </c>
      <c r="B123" s="9">
        <v>493</v>
      </c>
      <c r="C123" s="2" t="s">
        <v>326</v>
      </c>
      <c r="D123" s="2" t="s">
        <v>327</v>
      </c>
      <c r="E123" s="2" t="s">
        <v>328</v>
      </c>
      <c r="F123" s="3">
        <v>11.73</v>
      </c>
      <c r="G123" s="3" t="s">
        <v>312</v>
      </c>
      <c r="H123" s="11">
        <v>705</v>
      </c>
      <c r="I123" s="3">
        <v>6.56</v>
      </c>
      <c r="J123" s="3" t="s">
        <v>329</v>
      </c>
      <c r="K123" s="11">
        <v>711</v>
      </c>
      <c r="L123" s="3">
        <v>11.08</v>
      </c>
      <c r="M123" s="11">
        <v>551</v>
      </c>
      <c r="N123" s="3">
        <v>1.75</v>
      </c>
      <c r="O123" s="11">
        <v>585</v>
      </c>
      <c r="P123" s="3">
        <v>51.15</v>
      </c>
      <c r="Q123" s="11">
        <v>762</v>
      </c>
      <c r="R123" s="3">
        <v>14.97</v>
      </c>
      <c r="S123" s="3" t="s">
        <v>48</v>
      </c>
      <c r="T123" s="11">
        <v>853</v>
      </c>
      <c r="U123" s="3">
        <v>36.880000000000003</v>
      </c>
      <c r="V123" s="11">
        <v>601</v>
      </c>
      <c r="W123" s="13">
        <v>4.4000000000000004</v>
      </c>
      <c r="X123" s="11">
        <v>731</v>
      </c>
      <c r="Y123" s="3">
        <v>42.54</v>
      </c>
      <c r="Z123" s="11">
        <v>479</v>
      </c>
      <c r="AA123" s="3" t="s">
        <v>330</v>
      </c>
      <c r="AB123" s="11">
        <v>502</v>
      </c>
      <c r="AC123" s="17">
        <f t="shared" si="9"/>
        <v>6480</v>
      </c>
      <c r="AD123" s="2"/>
      <c r="AE123" s="2"/>
      <c r="AF123" s="2"/>
      <c r="AG123" s="2"/>
      <c r="AH123" s="2"/>
      <c r="AI123" s="2"/>
      <c r="AJ123" s="2"/>
      <c r="AK123" s="15"/>
    </row>
    <row r="124" spans="1:37" ht="13.8" x14ac:dyDescent="0.3">
      <c r="A124" s="9">
        <v>6</v>
      </c>
      <c r="B124" s="9">
        <v>499</v>
      </c>
      <c r="C124" s="2" t="s">
        <v>31</v>
      </c>
      <c r="D124" s="2" t="s">
        <v>331</v>
      </c>
      <c r="E124" s="2" t="s">
        <v>332</v>
      </c>
      <c r="F124" s="3">
        <v>12.85</v>
      </c>
      <c r="G124" s="3" t="s">
        <v>312</v>
      </c>
      <c r="H124" s="11">
        <v>494</v>
      </c>
      <c r="I124" s="3">
        <v>4.76</v>
      </c>
      <c r="J124" s="3" t="s">
        <v>316</v>
      </c>
      <c r="K124" s="11">
        <v>337</v>
      </c>
      <c r="L124" s="3">
        <v>9.85</v>
      </c>
      <c r="M124" s="11">
        <v>477</v>
      </c>
      <c r="N124" s="3">
        <v>1.33</v>
      </c>
      <c r="O124" s="11">
        <v>270</v>
      </c>
      <c r="P124" s="3">
        <v>62.56</v>
      </c>
      <c r="Q124" s="11">
        <v>330</v>
      </c>
      <c r="R124" s="3">
        <v>20.86</v>
      </c>
      <c r="S124" s="3" t="s">
        <v>48</v>
      </c>
      <c r="T124" s="11">
        <v>284</v>
      </c>
      <c r="U124" s="3">
        <v>33.32</v>
      </c>
      <c r="V124" s="11">
        <v>530</v>
      </c>
      <c r="W124" s="13">
        <v>3.1</v>
      </c>
      <c r="X124" s="11">
        <v>381</v>
      </c>
      <c r="Y124" s="3">
        <v>30.35</v>
      </c>
      <c r="Z124" s="11">
        <v>304</v>
      </c>
      <c r="AA124" s="3" t="s">
        <v>333</v>
      </c>
      <c r="AB124" s="11">
        <v>378</v>
      </c>
      <c r="AC124" s="17">
        <f t="shared" si="9"/>
        <v>3785</v>
      </c>
      <c r="AD124" s="2"/>
      <c r="AE124" s="2"/>
      <c r="AF124" s="2"/>
      <c r="AG124" s="2"/>
      <c r="AH124" s="2"/>
      <c r="AI124" s="2"/>
      <c r="AJ124" s="2"/>
      <c r="AK124" s="15"/>
    </row>
    <row r="125" spans="1:37" ht="13.8" x14ac:dyDescent="0.3">
      <c r="A125" s="9">
        <v>7</v>
      </c>
      <c r="B125" s="9">
        <v>495</v>
      </c>
      <c r="C125" s="2" t="s">
        <v>334</v>
      </c>
      <c r="D125" s="2" t="s">
        <v>335</v>
      </c>
      <c r="E125" s="2" t="s">
        <v>311</v>
      </c>
      <c r="F125" s="3">
        <v>12.45</v>
      </c>
      <c r="G125" s="3" t="s">
        <v>312</v>
      </c>
      <c r="H125" s="11">
        <v>565</v>
      </c>
      <c r="I125" s="3">
        <v>4.21</v>
      </c>
      <c r="J125" s="3" t="s">
        <v>131</v>
      </c>
      <c r="K125" s="11">
        <v>240</v>
      </c>
      <c r="L125" s="3">
        <v>9.26</v>
      </c>
      <c r="M125" s="11">
        <v>441</v>
      </c>
      <c r="N125" s="3">
        <v>1.42</v>
      </c>
      <c r="O125" s="11">
        <v>331</v>
      </c>
      <c r="P125" s="3">
        <v>59.71</v>
      </c>
      <c r="Q125" s="11">
        <v>423</v>
      </c>
      <c r="R125" s="3" t="s">
        <v>165</v>
      </c>
      <c r="S125" s="3"/>
      <c r="T125" s="11"/>
      <c r="U125" s="3"/>
      <c r="V125" s="11"/>
      <c r="W125" s="3"/>
      <c r="X125" s="11"/>
      <c r="Y125" s="3"/>
      <c r="Z125" s="11"/>
      <c r="AA125" s="3"/>
      <c r="AB125" s="11"/>
      <c r="AC125" s="17">
        <f t="shared" si="9"/>
        <v>2000</v>
      </c>
      <c r="AD125" s="2"/>
      <c r="AE125" s="2"/>
      <c r="AF125" s="2"/>
      <c r="AG125" s="2"/>
      <c r="AH125" s="2"/>
      <c r="AI125" s="2"/>
      <c r="AJ125" s="2"/>
      <c r="AK125" s="15"/>
    </row>
    <row r="126" spans="1:37" ht="13.8" x14ac:dyDescent="0.3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3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15"/>
    </row>
    <row r="127" spans="1:37" ht="13.8" x14ac:dyDescent="0.3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15"/>
    </row>
    <row r="128" spans="1:37" ht="13.8" x14ac:dyDescent="0.3">
      <c r="A128" s="2"/>
      <c r="B128" s="9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15"/>
    </row>
    <row r="129" spans="1:37" ht="13.8" x14ac:dyDescent="0.3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15"/>
    </row>
    <row r="130" spans="1:37" ht="13.8" x14ac:dyDescent="0.3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</row>
    <row r="131" spans="1:37" ht="13.8" x14ac:dyDescent="0.3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</row>
    <row r="132" spans="1:37" ht="13.8" x14ac:dyDescent="0.3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</row>
    <row r="133" spans="1:37" ht="13.8" x14ac:dyDescent="0.3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</row>
    <row r="134" spans="1:37" ht="13.8" x14ac:dyDescent="0.3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</row>
    <row r="135" spans="1:37" ht="13.8" x14ac:dyDescent="0.3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</row>
    <row r="136" spans="1:37" ht="13.8" x14ac:dyDescent="0.3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</row>
    <row r="137" spans="1:37" ht="13.8" x14ac:dyDescent="0.3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</row>
    <row r="138" spans="1:37" ht="13.8" x14ac:dyDescent="0.3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</row>
    <row r="139" spans="1:37" ht="13.8" x14ac:dyDescent="0.3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</row>
    <row r="140" spans="1:37" ht="13.8" x14ac:dyDescent="0.3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</row>
    <row r="141" spans="1:37" ht="13.8" x14ac:dyDescent="0.3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</row>
    <row r="142" spans="1:37" ht="13.8" x14ac:dyDescent="0.3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</row>
    <row r="143" spans="1:37" ht="13.8" x14ac:dyDescent="0.3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</row>
    <row r="144" spans="1:37" ht="13.8" x14ac:dyDescent="0.3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</row>
    <row r="145" spans="1:37" ht="13.8" x14ac:dyDescent="0.3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</row>
    <row r="146" spans="1:37" ht="13.8" x14ac:dyDescent="0.3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</row>
    <row r="147" spans="1:37" ht="13.8" x14ac:dyDescent="0.3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</row>
    <row r="148" spans="1:37" ht="13.8" x14ac:dyDescent="0.3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</row>
    <row r="149" spans="1:37" ht="13.8" x14ac:dyDescent="0.3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</row>
    <row r="150" spans="1:37" ht="13.8" x14ac:dyDescent="0.3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</row>
    <row r="151" spans="1:37" ht="13.8" x14ac:dyDescent="0.3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</row>
    <row r="152" spans="1:37" ht="13.8" x14ac:dyDescent="0.3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</row>
    <row r="153" spans="1:37" ht="13.8" x14ac:dyDescent="0.3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</row>
    <row r="154" spans="1:37" ht="13.8" x14ac:dyDescent="0.3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</row>
    <row r="155" spans="1:37" ht="13.8" x14ac:dyDescent="0.3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</row>
    <row r="156" spans="1:37" ht="13.8" x14ac:dyDescent="0.3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</row>
    <row r="157" spans="1:37" ht="13.8" x14ac:dyDescent="0.3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</row>
    <row r="158" spans="1:37" ht="13.8" x14ac:dyDescent="0.3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</row>
    <row r="159" spans="1:37" ht="13.8" x14ac:dyDescent="0.3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</row>
    <row r="160" spans="1:37" ht="13.8" x14ac:dyDescent="0.3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</row>
    <row r="161" spans="1:37" ht="13.8" x14ac:dyDescent="0.3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</row>
    <row r="162" spans="1:37" ht="13.8" x14ac:dyDescent="0.3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</row>
    <row r="163" spans="1:37" ht="13.8" x14ac:dyDescent="0.3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</row>
    <row r="164" spans="1:37" ht="13.8" x14ac:dyDescent="0.3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</row>
    <row r="165" spans="1:37" ht="13.8" x14ac:dyDescent="0.3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</row>
    <row r="166" spans="1:37" ht="13.8" x14ac:dyDescent="0.3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</row>
    <row r="167" spans="1:37" ht="13.8" x14ac:dyDescent="0.3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</row>
    <row r="168" spans="1:37" ht="13.8" x14ac:dyDescent="0.3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</row>
    <row r="169" spans="1:37" ht="13.8" x14ac:dyDescent="0.3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</row>
    <row r="170" spans="1:37" ht="13.8" x14ac:dyDescent="0.3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</row>
    <row r="171" spans="1:37" ht="13.8" x14ac:dyDescent="0.3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</row>
    <row r="172" spans="1:37" ht="13.8" x14ac:dyDescent="0.3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</row>
    <row r="173" spans="1:37" ht="13.8" x14ac:dyDescent="0.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</row>
    <row r="174" spans="1:37" ht="13.8" x14ac:dyDescent="0.3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</row>
    <row r="175" spans="1:37" ht="13.8" x14ac:dyDescent="0.3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</row>
    <row r="176" spans="1:37" ht="13.8" x14ac:dyDescent="0.3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</row>
    <row r="177" spans="1:37" ht="13.8" x14ac:dyDescent="0.3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</row>
    <row r="178" spans="1:37" ht="13.8" x14ac:dyDescent="0.3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</row>
    <row r="179" spans="1:37" ht="13.8" x14ac:dyDescent="0.3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</row>
    <row r="180" spans="1:37" ht="13.8" x14ac:dyDescent="0.3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</row>
    <row r="181" spans="1:37" ht="13.8" x14ac:dyDescent="0.3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</row>
    <row r="182" spans="1:37" ht="13.8" x14ac:dyDescent="0.3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</row>
    <row r="183" spans="1:37" ht="13.8" x14ac:dyDescent="0.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</row>
    <row r="184" spans="1:37" ht="13.8" x14ac:dyDescent="0.3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</row>
    <row r="185" spans="1:37" ht="13.8" x14ac:dyDescent="0.3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</row>
    <row r="186" spans="1:37" ht="13.8" x14ac:dyDescent="0.3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</row>
    <row r="187" spans="1:37" ht="13.8" x14ac:dyDescent="0.3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</row>
    <row r="188" spans="1:37" ht="13.8" x14ac:dyDescent="0.3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</row>
    <row r="189" spans="1:37" ht="13.8" x14ac:dyDescent="0.3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</row>
    <row r="190" spans="1:37" ht="13.8" x14ac:dyDescent="0.3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</row>
    <row r="191" spans="1:37" ht="13.8" x14ac:dyDescent="0.3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</row>
    <row r="192" spans="1:37" ht="13.8" x14ac:dyDescent="0.3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</row>
    <row r="193" spans="1:37" ht="13.8" x14ac:dyDescent="0.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</row>
    <row r="194" spans="1:37" ht="13.8" x14ac:dyDescent="0.3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</row>
    <row r="195" spans="1:37" ht="13.8" x14ac:dyDescent="0.3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</row>
    <row r="196" spans="1:37" ht="13.8" x14ac:dyDescent="0.3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</row>
    <row r="197" spans="1:37" ht="13.8" x14ac:dyDescent="0.3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</row>
    <row r="198" spans="1:37" ht="13.8" x14ac:dyDescent="0.3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</row>
    <row r="199" spans="1:37" ht="13.8" x14ac:dyDescent="0.3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</row>
    <row r="200" spans="1:37" ht="13.8" x14ac:dyDescent="0.3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</row>
    <row r="201" spans="1:37" ht="13.8" x14ac:dyDescent="0.3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</row>
    <row r="202" spans="1:37" ht="13.8" x14ac:dyDescent="0.3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</row>
    <row r="203" spans="1:37" ht="13.8" x14ac:dyDescent="0.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</row>
    <row r="204" spans="1:37" ht="13.8" x14ac:dyDescent="0.3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</row>
    <row r="205" spans="1:37" ht="13.8" x14ac:dyDescent="0.3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</row>
    <row r="206" spans="1:37" ht="13.8" x14ac:dyDescent="0.3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</row>
    <row r="207" spans="1:37" ht="13.8" x14ac:dyDescent="0.3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</row>
    <row r="208" spans="1:37" ht="13.8" x14ac:dyDescent="0.3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</row>
    <row r="209" spans="1:37" ht="13.8" x14ac:dyDescent="0.3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</row>
    <row r="210" spans="1:37" ht="13.8" x14ac:dyDescent="0.3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</row>
    <row r="211" spans="1:37" ht="13.8" x14ac:dyDescent="0.3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</row>
    <row r="212" spans="1:37" ht="13.8" x14ac:dyDescent="0.3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</row>
    <row r="213" spans="1:37" ht="13.8" x14ac:dyDescent="0.3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</row>
    <row r="214" spans="1:37" ht="13.8" x14ac:dyDescent="0.3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</row>
    <row r="215" spans="1:37" ht="13.8" x14ac:dyDescent="0.3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</row>
    <row r="216" spans="1:37" ht="13.8" x14ac:dyDescent="0.3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</row>
    <row r="217" spans="1:37" ht="13.8" x14ac:dyDescent="0.3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</row>
    <row r="218" spans="1:37" ht="13.8" x14ac:dyDescent="0.3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</row>
    <row r="219" spans="1:37" ht="13.8" x14ac:dyDescent="0.3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</row>
    <row r="220" spans="1:37" ht="13.8" x14ac:dyDescent="0.3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</row>
    <row r="221" spans="1:37" ht="13.8" x14ac:dyDescent="0.3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</row>
    <row r="222" spans="1:37" ht="13.8" x14ac:dyDescent="0.3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</row>
    <row r="223" spans="1:37" ht="13.8" x14ac:dyDescent="0.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</row>
    <row r="224" spans="1:37" ht="13.8" x14ac:dyDescent="0.3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</row>
    <row r="225" spans="1:37" ht="13.8" x14ac:dyDescent="0.3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</row>
    <row r="226" spans="1:37" ht="13.8" x14ac:dyDescent="0.3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</row>
    <row r="227" spans="1:37" ht="13.8" x14ac:dyDescent="0.3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</row>
    <row r="228" spans="1:37" ht="13.8" x14ac:dyDescent="0.3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</row>
    <row r="229" spans="1:37" ht="13.8" x14ac:dyDescent="0.3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</row>
    <row r="230" spans="1:37" ht="13.8" x14ac:dyDescent="0.3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</row>
    <row r="231" spans="1:37" ht="13.8" x14ac:dyDescent="0.3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</row>
    <row r="232" spans="1:37" ht="13.8" x14ac:dyDescent="0.3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</row>
    <row r="233" spans="1:37" ht="13.8" x14ac:dyDescent="0.3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</row>
    <row r="234" spans="1:37" ht="13.8" x14ac:dyDescent="0.3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</row>
    <row r="235" spans="1:37" ht="13.8" x14ac:dyDescent="0.3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</row>
    <row r="236" spans="1:37" ht="13.8" x14ac:dyDescent="0.3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</row>
    <row r="237" spans="1:37" ht="13.8" x14ac:dyDescent="0.3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</row>
    <row r="238" spans="1:37" ht="13.8" x14ac:dyDescent="0.3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</row>
    <row r="239" spans="1:37" ht="13.8" x14ac:dyDescent="0.3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</row>
    <row r="240" spans="1:37" ht="13.8" x14ac:dyDescent="0.3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</row>
    <row r="241" spans="1:37" ht="13.8" x14ac:dyDescent="0.3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</row>
    <row r="242" spans="1:37" ht="13.8" x14ac:dyDescent="0.3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</row>
    <row r="243" spans="1:37" ht="13.8" x14ac:dyDescent="0.3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</row>
    <row r="244" spans="1:37" ht="13.8" x14ac:dyDescent="0.3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</row>
    <row r="245" spans="1:37" ht="13.8" x14ac:dyDescent="0.3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</row>
    <row r="246" spans="1:37" ht="13.8" x14ac:dyDescent="0.3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</row>
    <row r="247" spans="1:37" ht="13.8" x14ac:dyDescent="0.3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</row>
    <row r="248" spans="1:37" ht="13.8" x14ac:dyDescent="0.3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</row>
    <row r="249" spans="1:37" ht="13.8" x14ac:dyDescent="0.3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</row>
    <row r="250" spans="1:37" ht="13.8" x14ac:dyDescent="0.3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</row>
    <row r="251" spans="1:37" ht="13.8" x14ac:dyDescent="0.3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</row>
    <row r="252" spans="1:37" ht="13.8" x14ac:dyDescent="0.3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</row>
    <row r="253" spans="1:37" ht="13.8" x14ac:dyDescent="0.3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</row>
    <row r="254" spans="1:37" ht="13.8" x14ac:dyDescent="0.3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</row>
    <row r="255" spans="1:37" ht="13.8" x14ac:dyDescent="0.3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</row>
    <row r="256" spans="1:37" ht="13.8" x14ac:dyDescent="0.3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</row>
    <row r="257" spans="1:37" ht="13.8" x14ac:dyDescent="0.3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</row>
    <row r="258" spans="1:37" ht="13.8" x14ac:dyDescent="0.3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</row>
    <row r="259" spans="1:37" ht="13.8" x14ac:dyDescent="0.3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</row>
    <row r="260" spans="1:37" ht="13.8" x14ac:dyDescent="0.3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</row>
    <row r="261" spans="1:37" ht="13.8" x14ac:dyDescent="0.3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</row>
    <row r="262" spans="1:37" ht="13.8" x14ac:dyDescent="0.3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</row>
    <row r="263" spans="1:37" ht="13.8" x14ac:dyDescent="0.3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</row>
    <row r="264" spans="1:37" ht="13.8" x14ac:dyDescent="0.3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</row>
    <row r="265" spans="1:37" ht="13.8" x14ac:dyDescent="0.3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</row>
    <row r="266" spans="1:37" ht="13.8" x14ac:dyDescent="0.3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</row>
    <row r="267" spans="1:37" ht="13.8" x14ac:dyDescent="0.3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</row>
    <row r="268" spans="1:37" ht="13.8" x14ac:dyDescent="0.3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</row>
    <row r="269" spans="1:37" ht="13.8" x14ac:dyDescent="0.3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</row>
    <row r="270" spans="1:37" ht="13.8" x14ac:dyDescent="0.3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</row>
    <row r="271" spans="1:37" ht="13.8" x14ac:dyDescent="0.3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</row>
    <row r="272" spans="1:37" ht="13.8" x14ac:dyDescent="0.3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</row>
    <row r="273" spans="1:37" ht="13.8" x14ac:dyDescent="0.3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</row>
    <row r="274" spans="1:37" ht="13.8" x14ac:dyDescent="0.3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</row>
    <row r="275" spans="1:37" ht="13.8" x14ac:dyDescent="0.3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</row>
    <row r="276" spans="1:37" ht="13.8" x14ac:dyDescent="0.3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</row>
    <row r="277" spans="1:37" ht="13.8" x14ac:dyDescent="0.3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</row>
    <row r="278" spans="1:37" ht="13.8" x14ac:dyDescent="0.3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</row>
    <row r="279" spans="1:37" ht="13.8" x14ac:dyDescent="0.3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</row>
    <row r="280" spans="1:37" ht="13.8" x14ac:dyDescent="0.3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</row>
    <row r="281" spans="1:37" ht="13.8" x14ac:dyDescent="0.3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</row>
    <row r="282" spans="1:37" ht="13.8" x14ac:dyDescent="0.3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</row>
    <row r="283" spans="1:37" ht="13.8" x14ac:dyDescent="0.3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</row>
    <row r="284" spans="1:37" ht="13.8" x14ac:dyDescent="0.3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</row>
    <row r="285" spans="1:37" ht="13.8" x14ac:dyDescent="0.3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</row>
    <row r="286" spans="1:37" ht="13.8" x14ac:dyDescent="0.3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</row>
    <row r="287" spans="1:37" ht="13.8" x14ac:dyDescent="0.3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</row>
    <row r="288" spans="1:37" ht="13.8" x14ac:dyDescent="0.3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</row>
    <row r="289" spans="1:37" ht="13.8" x14ac:dyDescent="0.3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</row>
    <row r="290" spans="1:37" ht="13.8" x14ac:dyDescent="0.3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</row>
    <row r="291" spans="1:37" ht="13.8" x14ac:dyDescent="0.3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</row>
    <row r="292" spans="1:37" ht="13.8" x14ac:dyDescent="0.3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</row>
    <row r="293" spans="1:37" ht="13.8" x14ac:dyDescent="0.3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</row>
    <row r="294" spans="1:37" ht="13.8" x14ac:dyDescent="0.3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</row>
    <row r="295" spans="1:37" ht="13.8" x14ac:dyDescent="0.3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</row>
    <row r="296" spans="1:37" ht="13.8" x14ac:dyDescent="0.3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</row>
    <row r="297" spans="1:37" ht="13.8" x14ac:dyDescent="0.3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</row>
    <row r="298" spans="1:37" ht="13.8" x14ac:dyDescent="0.3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</row>
    <row r="299" spans="1:37" ht="13.8" x14ac:dyDescent="0.3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</row>
    <row r="300" spans="1:37" ht="13.8" x14ac:dyDescent="0.3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</row>
    <row r="301" spans="1:37" ht="13.8" x14ac:dyDescent="0.3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</row>
    <row r="302" spans="1:37" ht="13.8" x14ac:dyDescent="0.3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</row>
    <row r="303" spans="1:37" ht="13.8" x14ac:dyDescent="0.3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</row>
    <row r="304" spans="1:37" ht="13.8" x14ac:dyDescent="0.3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</row>
    <row r="305" spans="1:37" ht="13.8" x14ac:dyDescent="0.3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</row>
    <row r="306" spans="1:37" ht="13.8" x14ac:dyDescent="0.3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</row>
    <row r="307" spans="1:37" ht="13.8" x14ac:dyDescent="0.3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</row>
    <row r="308" spans="1:37" ht="13.8" x14ac:dyDescent="0.3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</row>
    <row r="309" spans="1:37" ht="13.8" x14ac:dyDescent="0.3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</row>
    <row r="310" spans="1:37" ht="13.8" x14ac:dyDescent="0.3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</row>
    <row r="311" spans="1:37" ht="13.8" x14ac:dyDescent="0.3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</row>
    <row r="312" spans="1:37" ht="13.8" x14ac:dyDescent="0.3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</row>
    <row r="313" spans="1:37" ht="13.8" x14ac:dyDescent="0.3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</row>
    <row r="314" spans="1:37" ht="13.8" x14ac:dyDescent="0.3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</row>
    <row r="315" spans="1:37" ht="13.8" x14ac:dyDescent="0.3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</row>
    <row r="316" spans="1:37" ht="13.8" x14ac:dyDescent="0.3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</row>
    <row r="317" spans="1:37" ht="13.8" x14ac:dyDescent="0.3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</row>
    <row r="318" spans="1:37" ht="13.8" x14ac:dyDescent="0.3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</row>
    <row r="319" spans="1:37" ht="13.8" x14ac:dyDescent="0.3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</row>
    <row r="320" spans="1:37" ht="13.8" x14ac:dyDescent="0.3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</row>
    <row r="321" spans="1:37" ht="13.8" x14ac:dyDescent="0.3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</row>
    <row r="322" spans="1:37" ht="13.8" x14ac:dyDescent="0.3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</row>
    <row r="323" spans="1:37" ht="13.8" x14ac:dyDescent="0.3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</row>
    <row r="324" spans="1:37" ht="13.8" x14ac:dyDescent="0.3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</row>
    <row r="325" spans="1:37" ht="13.8" x14ac:dyDescent="0.3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</row>
    <row r="326" spans="1:37" ht="13.8" x14ac:dyDescent="0.3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</row>
    <row r="327" spans="1:37" ht="13.8" x14ac:dyDescent="0.3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</row>
    <row r="328" spans="1:37" ht="13.8" x14ac:dyDescent="0.3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</row>
    <row r="329" spans="1:37" ht="13.8" x14ac:dyDescent="0.3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</row>
    <row r="330" spans="1:37" ht="13.8" x14ac:dyDescent="0.3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</row>
    <row r="331" spans="1:37" ht="13.8" x14ac:dyDescent="0.3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</row>
    <row r="332" spans="1:37" ht="13.8" x14ac:dyDescent="0.3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</row>
    <row r="333" spans="1:37" ht="13.8" x14ac:dyDescent="0.3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</row>
    <row r="334" spans="1:37" ht="13.8" x14ac:dyDescent="0.3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</row>
    <row r="335" spans="1:37" ht="13.8" x14ac:dyDescent="0.3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</row>
    <row r="336" spans="1:37" ht="13.8" x14ac:dyDescent="0.3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</row>
    <row r="337" spans="1:37" ht="13.8" x14ac:dyDescent="0.3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</row>
    <row r="338" spans="1:37" ht="13.8" x14ac:dyDescent="0.3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</row>
    <row r="339" spans="1:37" ht="13.8" x14ac:dyDescent="0.3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</row>
    <row r="340" spans="1:37" ht="13.8" x14ac:dyDescent="0.3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</row>
    <row r="341" spans="1:37" ht="13.8" x14ac:dyDescent="0.3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</row>
    <row r="342" spans="1:37" ht="13.8" x14ac:dyDescent="0.3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</row>
    <row r="343" spans="1:37" ht="13.8" x14ac:dyDescent="0.3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</row>
    <row r="344" spans="1:37" ht="13.8" x14ac:dyDescent="0.3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</row>
    <row r="345" spans="1:37" ht="13.8" x14ac:dyDescent="0.3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</row>
    <row r="346" spans="1:37" ht="13.8" x14ac:dyDescent="0.3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</row>
    <row r="347" spans="1:37" ht="13.8" x14ac:dyDescent="0.3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</row>
    <row r="348" spans="1:37" ht="13.8" x14ac:dyDescent="0.3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</row>
    <row r="349" spans="1:37" ht="13.8" x14ac:dyDescent="0.3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</row>
    <row r="350" spans="1:37" ht="13.8" x14ac:dyDescent="0.3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</row>
    <row r="351" spans="1:37" ht="13.8" x14ac:dyDescent="0.3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</row>
    <row r="352" spans="1:37" ht="13.8" x14ac:dyDescent="0.3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</row>
    <row r="353" spans="1:37" ht="13.8" x14ac:dyDescent="0.3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</row>
    <row r="354" spans="1:37" ht="13.8" x14ac:dyDescent="0.3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</row>
    <row r="355" spans="1:37" ht="13.8" x14ac:dyDescent="0.3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</row>
    <row r="356" spans="1:37" ht="13.8" x14ac:dyDescent="0.3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</row>
    <row r="357" spans="1:37" ht="13.8" x14ac:dyDescent="0.3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</row>
    <row r="358" spans="1:37" ht="13.8" x14ac:dyDescent="0.3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</row>
    <row r="359" spans="1:37" ht="13.8" x14ac:dyDescent="0.3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</row>
    <row r="360" spans="1:37" ht="13.8" x14ac:dyDescent="0.3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</row>
    <row r="361" spans="1:37" ht="13.8" x14ac:dyDescent="0.3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</row>
    <row r="362" spans="1:37" ht="13.8" x14ac:dyDescent="0.3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</row>
    <row r="363" spans="1:37" ht="13.8" x14ac:dyDescent="0.3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</row>
    <row r="364" spans="1:37" ht="13.8" x14ac:dyDescent="0.3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</row>
    <row r="365" spans="1:37" ht="13.8" x14ac:dyDescent="0.3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</row>
    <row r="366" spans="1:37" ht="13.8" x14ac:dyDescent="0.3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</row>
    <row r="367" spans="1:37" ht="13.8" x14ac:dyDescent="0.3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</row>
    <row r="368" spans="1:37" ht="13.8" x14ac:dyDescent="0.3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</row>
    <row r="369" spans="1:37" ht="13.8" x14ac:dyDescent="0.3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</row>
    <row r="370" spans="1:37" ht="13.8" x14ac:dyDescent="0.3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</row>
    <row r="371" spans="1:37" ht="13.8" x14ac:dyDescent="0.3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</row>
    <row r="372" spans="1:37" ht="13.8" x14ac:dyDescent="0.3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</row>
    <row r="373" spans="1:37" ht="13.8" x14ac:dyDescent="0.3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</row>
    <row r="374" spans="1:37" ht="13.8" x14ac:dyDescent="0.3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</row>
    <row r="375" spans="1:37" ht="13.8" x14ac:dyDescent="0.3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</row>
    <row r="376" spans="1:37" ht="13.8" x14ac:dyDescent="0.3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</row>
    <row r="377" spans="1:37" ht="13.8" x14ac:dyDescent="0.3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</row>
    <row r="378" spans="1:37" ht="13.8" x14ac:dyDescent="0.3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</row>
    <row r="379" spans="1:37" ht="13.8" x14ac:dyDescent="0.3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</row>
    <row r="380" spans="1:37" ht="13.8" x14ac:dyDescent="0.3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</row>
    <row r="381" spans="1:37" ht="13.8" x14ac:dyDescent="0.3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</row>
    <row r="382" spans="1:37" ht="13.8" x14ac:dyDescent="0.3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</row>
    <row r="383" spans="1:37" ht="13.8" x14ac:dyDescent="0.3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</row>
    <row r="384" spans="1:37" ht="13.8" x14ac:dyDescent="0.3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</row>
    <row r="385" spans="1:37" ht="13.8" x14ac:dyDescent="0.3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</row>
    <row r="386" spans="1:37" ht="13.8" x14ac:dyDescent="0.3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</row>
    <row r="387" spans="1:37" ht="13.8" x14ac:dyDescent="0.3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</row>
    <row r="388" spans="1:37" ht="13.8" x14ac:dyDescent="0.3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</row>
    <row r="389" spans="1:37" ht="13.8" x14ac:dyDescent="0.3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</row>
    <row r="390" spans="1:37" ht="13.8" x14ac:dyDescent="0.3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</row>
    <row r="391" spans="1:37" ht="13.8" x14ac:dyDescent="0.3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</row>
    <row r="392" spans="1:37" ht="13.8" x14ac:dyDescent="0.3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</row>
    <row r="393" spans="1:37" ht="13.8" x14ac:dyDescent="0.3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</row>
    <row r="394" spans="1:37" ht="13.8" x14ac:dyDescent="0.3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</row>
    <row r="395" spans="1:37" ht="13.8" x14ac:dyDescent="0.3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</row>
    <row r="396" spans="1:37" ht="13.8" x14ac:dyDescent="0.3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</row>
    <row r="397" spans="1:37" ht="13.8" x14ac:dyDescent="0.3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</row>
    <row r="398" spans="1:37" ht="13.8" x14ac:dyDescent="0.3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</row>
    <row r="399" spans="1:37" ht="13.8" x14ac:dyDescent="0.3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</row>
    <row r="400" spans="1:37" ht="13.8" x14ac:dyDescent="0.3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</row>
    <row r="401" spans="1:37" ht="13.8" x14ac:dyDescent="0.3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</row>
    <row r="402" spans="1:37" ht="13.8" x14ac:dyDescent="0.3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</row>
    <row r="403" spans="1:37" ht="13.8" x14ac:dyDescent="0.3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</row>
    <row r="404" spans="1:37" ht="13.8" x14ac:dyDescent="0.3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</row>
    <row r="405" spans="1:37" ht="13.8" x14ac:dyDescent="0.3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</row>
    <row r="406" spans="1:37" ht="13.8" x14ac:dyDescent="0.3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</row>
    <row r="407" spans="1:37" ht="13.8" x14ac:dyDescent="0.3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</row>
    <row r="408" spans="1:37" ht="13.8" x14ac:dyDescent="0.3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</row>
    <row r="409" spans="1:37" ht="13.8" x14ac:dyDescent="0.3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</row>
    <row r="410" spans="1:37" ht="13.8" x14ac:dyDescent="0.3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</row>
    <row r="411" spans="1:37" ht="13.8" x14ac:dyDescent="0.3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</row>
    <row r="412" spans="1:37" ht="13.8" x14ac:dyDescent="0.3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</row>
    <row r="413" spans="1:37" ht="13.8" x14ac:dyDescent="0.3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</row>
    <row r="414" spans="1:37" ht="13.8" x14ac:dyDescent="0.3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</row>
    <row r="415" spans="1:37" ht="13.8" x14ac:dyDescent="0.3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</row>
    <row r="416" spans="1:37" ht="13.8" x14ac:dyDescent="0.3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</row>
    <row r="417" spans="1:37" ht="13.8" x14ac:dyDescent="0.3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</row>
    <row r="418" spans="1:37" ht="13.8" x14ac:dyDescent="0.3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</row>
    <row r="419" spans="1:37" ht="13.8" x14ac:dyDescent="0.3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</row>
    <row r="420" spans="1:37" ht="13.8" x14ac:dyDescent="0.3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</row>
    <row r="421" spans="1:37" ht="13.8" x14ac:dyDescent="0.3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</row>
    <row r="422" spans="1:37" ht="13.8" x14ac:dyDescent="0.3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</row>
    <row r="423" spans="1:37" ht="13.8" x14ac:dyDescent="0.3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</row>
    <row r="424" spans="1:37" ht="13.8" x14ac:dyDescent="0.3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</row>
    <row r="425" spans="1:37" ht="13.8" x14ac:dyDescent="0.3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</row>
    <row r="426" spans="1:37" ht="13.8" x14ac:dyDescent="0.3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</row>
    <row r="427" spans="1:37" ht="13.8" x14ac:dyDescent="0.3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</row>
    <row r="428" spans="1:37" ht="13.8" x14ac:dyDescent="0.3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</row>
    <row r="429" spans="1:37" ht="13.8" x14ac:dyDescent="0.3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</row>
    <row r="430" spans="1:37" ht="13.8" x14ac:dyDescent="0.3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</row>
    <row r="431" spans="1:37" ht="13.8" x14ac:dyDescent="0.3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</row>
    <row r="432" spans="1:37" ht="13.8" x14ac:dyDescent="0.3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</row>
    <row r="433" spans="1:37" ht="13.8" x14ac:dyDescent="0.3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</row>
    <row r="434" spans="1:37" ht="13.8" x14ac:dyDescent="0.3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</row>
    <row r="435" spans="1:37" ht="13.8" x14ac:dyDescent="0.3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</row>
    <row r="436" spans="1:37" ht="13.8" x14ac:dyDescent="0.3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</row>
    <row r="437" spans="1:37" ht="13.8" x14ac:dyDescent="0.3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</row>
    <row r="438" spans="1:37" ht="13.8" x14ac:dyDescent="0.3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</row>
    <row r="439" spans="1:37" ht="13.8" x14ac:dyDescent="0.3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</row>
    <row r="440" spans="1:37" ht="13.8" x14ac:dyDescent="0.3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</row>
    <row r="441" spans="1:37" ht="13.8" x14ac:dyDescent="0.3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</row>
    <row r="442" spans="1:37" ht="13.8" x14ac:dyDescent="0.3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</row>
    <row r="443" spans="1:37" ht="13.8" x14ac:dyDescent="0.3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</row>
    <row r="444" spans="1:37" ht="13.8" x14ac:dyDescent="0.3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</row>
    <row r="445" spans="1:37" ht="13.8" x14ac:dyDescent="0.3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</row>
    <row r="446" spans="1:37" ht="13.8" x14ac:dyDescent="0.3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</row>
    <row r="447" spans="1:37" ht="13.8" x14ac:dyDescent="0.3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</row>
    <row r="448" spans="1:37" ht="13.8" x14ac:dyDescent="0.3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</row>
    <row r="449" spans="1:37" ht="13.8" x14ac:dyDescent="0.3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</row>
    <row r="450" spans="1:37" ht="13.8" x14ac:dyDescent="0.3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</row>
    <row r="451" spans="1:37" ht="13.8" x14ac:dyDescent="0.3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</row>
    <row r="452" spans="1:37" ht="13.8" x14ac:dyDescent="0.3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</row>
    <row r="453" spans="1:37" ht="13.8" x14ac:dyDescent="0.3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</row>
    <row r="454" spans="1:37" ht="13.8" x14ac:dyDescent="0.3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</row>
    <row r="455" spans="1:37" ht="13.8" x14ac:dyDescent="0.3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</row>
    <row r="456" spans="1:37" ht="13.8" x14ac:dyDescent="0.3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</row>
    <row r="457" spans="1:37" ht="13.8" x14ac:dyDescent="0.3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</row>
    <row r="458" spans="1:37" ht="13.8" x14ac:dyDescent="0.3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</row>
    <row r="459" spans="1:37" ht="13.8" x14ac:dyDescent="0.3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</row>
    <row r="460" spans="1:37" ht="13.8" x14ac:dyDescent="0.3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</row>
    <row r="461" spans="1:37" ht="13.8" x14ac:dyDescent="0.3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</row>
    <row r="462" spans="1:37" ht="13.8" x14ac:dyDescent="0.3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</row>
    <row r="463" spans="1:37" ht="13.8" x14ac:dyDescent="0.3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</row>
    <row r="464" spans="1:37" ht="13.8" x14ac:dyDescent="0.3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</row>
    <row r="465" spans="1:37" ht="13.8" x14ac:dyDescent="0.3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</row>
    <row r="466" spans="1:37" ht="13.8" x14ac:dyDescent="0.3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</row>
    <row r="467" spans="1:37" ht="13.8" x14ac:dyDescent="0.3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</row>
    <row r="468" spans="1:37" ht="13.8" x14ac:dyDescent="0.3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</row>
    <row r="469" spans="1:37" ht="13.8" x14ac:dyDescent="0.3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</row>
    <row r="470" spans="1:37" ht="13.8" x14ac:dyDescent="0.3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</row>
    <row r="471" spans="1:37" ht="13.8" x14ac:dyDescent="0.3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</row>
    <row r="472" spans="1:37" ht="13.8" x14ac:dyDescent="0.3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</row>
    <row r="473" spans="1:37" ht="13.8" x14ac:dyDescent="0.3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</row>
    <row r="474" spans="1:37" ht="13.8" x14ac:dyDescent="0.3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</row>
    <row r="475" spans="1:37" ht="13.8" x14ac:dyDescent="0.3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</row>
    <row r="476" spans="1:37" ht="13.8" x14ac:dyDescent="0.3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</row>
    <row r="477" spans="1:37" ht="13.8" x14ac:dyDescent="0.3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</row>
    <row r="478" spans="1:37" ht="13.8" x14ac:dyDescent="0.3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</row>
    <row r="479" spans="1:37" ht="13.8" x14ac:dyDescent="0.3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</row>
    <row r="480" spans="1:37" ht="13.8" x14ac:dyDescent="0.3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</row>
    <row r="481" spans="1:37" ht="13.8" x14ac:dyDescent="0.3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</row>
    <row r="482" spans="1:37" ht="13.8" x14ac:dyDescent="0.3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</row>
    <row r="483" spans="1:37" ht="13.8" x14ac:dyDescent="0.3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</row>
    <row r="484" spans="1:37" ht="13.8" x14ac:dyDescent="0.3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</row>
    <row r="485" spans="1:37" ht="13.8" x14ac:dyDescent="0.3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</row>
    <row r="486" spans="1:37" ht="13.8" x14ac:dyDescent="0.3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</row>
    <row r="487" spans="1:37" ht="13.8" x14ac:dyDescent="0.3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</row>
    <row r="488" spans="1:37" ht="13.8" x14ac:dyDescent="0.3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</row>
    <row r="489" spans="1:37" ht="13.8" x14ac:dyDescent="0.3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</row>
    <row r="490" spans="1:37" ht="13.8" x14ac:dyDescent="0.3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</row>
    <row r="491" spans="1:37" ht="13.8" x14ac:dyDescent="0.3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</row>
    <row r="492" spans="1:37" ht="13.8" x14ac:dyDescent="0.3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</row>
    <row r="493" spans="1:37" ht="13.8" x14ac:dyDescent="0.3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</row>
    <row r="494" spans="1:37" ht="13.8" x14ac:dyDescent="0.3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</row>
    <row r="495" spans="1:37" ht="13.8" x14ac:dyDescent="0.3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</row>
    <row r="496" spans="1:37" ht="13.8" x14ac:dyDescent="0.3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</row>
    <row r="497" spans="1:37" ht="13.8" x14ac:dyDescent="0.3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</row>
    <row r="498" spans="1:37" ht="13.8" x14ac:dyDescent="0.3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</row>
    <row r="499" spans="1:37" ht="13.8" x14ac:dyDescent="0.3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</row>
    <row r="500" spans="1:37" ht="13.8" x14ac:dyDescent="0.3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</row>
    <row r="501" spans="1:37" ht="13.8" x14ac:dyDescent="0.3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</row>
    <row r="502" spans="1:37" ht="13.8" x14ac:dyDescent="0.3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</row>
    <row r="503" spans="1:37" ht="13.8" x14ac:dyDescent="0.3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</row>
    <row r="504" spans="1:37" ht="13.8" x14ac:dyDescent="0.3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</row>
    <row r="505" spans="1:37" ht="13.8" x14ac:dyDescent="0.3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</row>
    <row r="506" spans="1:37" ht="13.8" x14ac:dyDescent="0.3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</row>
    <row r="507" spans="1:37" ht="13.8" x14ac:dyDescent="0.3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</row>
    <row r="508" spans="1:37" ht="13.8" x14ac:dyDescent="0.3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</row>
    <row r="509" spans="1:37" ht="13.8" x14ac:dyDescent="0.3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</row>
    <row r="510" spans="1:37" ht="13.8" x14ac:dyDescent="0.3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</row>
    <row r="511" spans="1:37" ht="13.8" x14ac:dyDescent="0.3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</row>
    <row r="512" spans="1:37" ht="13.8" x14ac:dyDescent="0.3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</row>
    <row r="513" spans="1:37" ht="13.8" x14ac:dyDescent="0.3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</row>
    <row r="514" spans="1:37" ht="13.8" x14ac:dyDescent="0.3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</row>
    <row r="515" spans="1:37" ht="13.8" x14ac:dyDescent="0.3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</row>
    <row r="516" spans="1:37" ht="13.8" x14ac:dyDescent="0.3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</row>
    <row r="517" spans="1:37" ht="13.8" x14ac:dyDescent="0.3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</row>
    <row r="518" spans="1:37" ht="13.8" x14ac:dyDescent="0.3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</row>
    <row r="519" spans="1:37" ht="13.8" x14ac:dyDescent="0.3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</row>
    <row r="520" spans="1:37" ht="13.8" x14ac:dyDescent="0.3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</row>
    <row r="521" spans="1:37" ht="13.8" x14ac:dyDescent="0.3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</row>
    <row r="522" spans="1:37" ht="13.8" x14ac:dyDescent="0.3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</row>
    <row r="523" spans="1:37" ht="13.8" x14ac:dyDescent="0.3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</row>
    <row r="524" spans="1:37" ht="13.8" x14ac:dyDescent="0.3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</row>
    <row r="525" spans="1:37" ht="13.8" x14ac:dyDescent="0.3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</row>
    <row r="526" spans="1:37" ht="13.8" x14ac:dyDescent="0.3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</row>
    <row r="527" spans="1:37" ht="13.8" x14ac:dyDescent="0.3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</row>
    <row r="528" spans="1:37" ht="13.8" x14ac:dyDescent="0.3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</row>
    <row r="529" spans="1:37" ht="13.8" x14ac:dyDescent="0.3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</row>
    <row r="530" spans="1:37" ht="13.8" x14ac:dyDescent="0.3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</row>
    <row r="531" spans="1:37" ht="13.8" x14ac:dyDescent="0.3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</row>
    <row r="532" spans="1:37" ht="13.8" x14ac:dyDescent="0.3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</row>
    <row r="533" spans="1:37" ht="13.8" x14ac:dyDescent="0.3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</row>
    <row r="534" spans="1:37" ht="13.8" x14ac:dyDescent="0.3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</row>
    <row r="535" spans="1:37" ht="13.8" x14ac:dyDescent="0.3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</row>
    <row r="536" spans="1:37" ht="13.8" x14ac:dyDescent="0.3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</row>
    <row r="537" spans="1:37" ht="13.8" x14ac:dyDescent="0.3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</row>
    <row r="538" spans="1:37" ht="13.8" x14ac:dyDescent="0.3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</row>
    <row r="539" spans="1:37" ht="13.8" x14ac:dyDescent="0.3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</row>
    <row r="540" spans="1:37" ht="13.8" x14ac:dyDescent="0.3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</row>
    <row r="541" spans="1:37" ht="13.8" x14ac:dyDescent="0.3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</row>
    <row r="542" spans="1:37" ht="13.8" x14ac:dyDescent="0.3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</row>
    <row r="543" spans="1:37" ht="13.8" x14ac:dyDescent="0.3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</row>
    <row r="544" spans="1:37" ht="13.8" x14ac:dyDescent="0.3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</row>
    <row r="545" spans="1:37" ht="13.8" x14ac:dyDescent="0.3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</row>
    <row r="546" spans="1:37" ht="13.8" x14ac:dyDescent="0.3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</row>
    <row r="547" spans="1:37" ht="13.8" x14ac:dyDescent="0.3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</row>
    <row r="548" spans="1:37" ht="13.8" x14ac:dyDescent="0.3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</row>
    <row r="549" spans="1:37" ht="13.8" x14ac:dyDescent="0.3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</row>
    <row r="550" spans="1:37" ht="13.8" x14ac:dyDescent="0.3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</row>
    <row r="551" spans="1:37" ht="13.8" x14ac:dyDescent="0.3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</row>
    <row r="552" spans="1:37" ht="13.8" x14ac:dyDescent="0.3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</row>
    <row r="553" spans="1:37" ht="13.8" x14ac:dyDescent="0.3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</row>
    <row r="554" spans="1:37" ht="13.8" x14ac:dyDescent="0.3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</row>
    <row r="555" spans="1:37" ht="13.8" x14ac:dyDescent="0.3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</row>
    <row r="556" spans="1:37" ht="13.8" x14ac:dyDescent="0.3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</row>
    <row r="557" spans="1:37" ht="13.8" x14ac:dyDescent="0.3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</row>
    <row r="558" spans="1:37" ht="13.8" x14ac:dyDescent="0.3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</row>
    <row r="559" spans="1:37" ht="13.8" x14ac:dyDescent="0.3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</row>
    <row r="560" spans="1:37" ht="13.8" x14ac:dyDescent="0.3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</row>
    <row r="561" spans="1:37" ht="13.8" x14ac:dyDescent="0.3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</row>
    <row r="562" spans="1:37" ht="13.8" x14ac:dyDescent="0.3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</row>
    <row r="563" spans="1:37" ht="13.8" x14ac:dyDescent="0.3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</row>
    <row r="564" spans="1:37" ht="13.8" x14ac:dyDescent="0.3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</row>
    <row r="565" spans="1:37" ht="13.8" x14ac:dyDescent="0.3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</row>
    <row r="566" spans="1:37" ht="13.8" x14ac:dyDescent="0.3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</row>
    <row r="567" spans="1:37" ht="13.8" x14ac:dyDescent="0.3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</row>
    <row r="568" spans="1:37" ht="13.8" x14ac:dyDescent="0.3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</row>
    <row r="569" spans="1:37" ht="13.8" x14ac:dyDescent="0.3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</row>
    <row r="570" spans="1:37" ht="13.8" x14ac:dyDescent="0.3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</row>
    <row r="571" spans="1:37" ht="13.8" x14ac:dyDescent="0.3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</row>
    <row r="572" spans="1:37" ht="13.8" x14ac:dyDescent="0.3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</row>
    <row r="573" spans="1:37" ht="13.8" x14ac:dyDescent="0.3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</row>
    <row r="574" spans="1:37" ht="13.8" x14ac:dyDescent="0.3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</row>
    <row r="575" spans="1:37" ht="13.8" x14ac:dyDescent="0.3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</row>
    <row r="576" spans="1:37" ht="13.8" x14ac:dyDescent="0.3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</row>
    <row r="577" spans="1:37" ht="13.8" x14ac:dyDescent="0.3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</row>
    <row r="578" spans="1:37" ht="13.8" x14ac:dyDescent="0.3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</row>
    <row r="579" spans="1:37" ht="13.8" x14ac:dyDescent="0.3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</row>
    <row r="580" spans="1:37" ht="13.8" x14ac:dyDescent="0.3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</row>
    <row r="581" spans="1:37" ht="13.8" x14ac:dyDescent="0.3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</row>
    <row r="582" spans="1:37" ht="13.8" x14ac:dyDescent="0.3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</row>
    <row r="583" spans="1:37" ht="13.8" x14ac:dyDescent="0.3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</row>
    <row r="584" spans="1:37" ht="13.8" x14ac:dyDescent="0.3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</row>
    <row r="585" spans="1:37" ht="13.8" x14ac:dyDescent="0.3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</row>
    <row r="586" spans="1:37" ht="13.8" x14ac:dyDescent="0.3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</row>
    <row r="587" spans="1:37" ht="13.8" x14ac:dyDescent="0.3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</row>
    <row r="588" spans="1:37" ht="13.8" x14ac:dyDescent="0.3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</row>
    <row r="589" spans="1:37" ht="13.8" x14ac:dyDescent="0.3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</row>
    <row r="590" spans="1:37" ht="13.8" x14ac:dyDescent="0.3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</row>
    <row r="591" spans="1:37" ht="13.8" x14ac:dyDescent="0.3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</row>
    <row r="592" spans="1:37" ht="13.8" x14ac:dyDescent="0.3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</row>
    <row r="593" spans="1:37" ht="13.8" x14ac:dyDescent="0.3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</row>
    <row r="594" spans="1:37" ht="13.8" x14ac:dyDescent="0.3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</row>
    <row r="595" spans="1:37" ht="13.8" x14ac:dyDescent="0.3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</row>
    <row r="596" spans="1:37" ht="13.8" x14ac:dyDescent="0.3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</row>
    <row r="597" spans="1:37" ht="13.8" x14ac:dyDescent="0.3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</row>
    <row r="598" spans="1:37" ht="13.8" x14ac:dyDescent="0.3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</row>
    <row r="599" spans="1:37" ht="13.8" x14ac:dyDescent="0.3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</row>
    <row r="600" spans="1:37" ht="13.8" x14ac:dyDescent="0.3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</row>
    <row r="601" spans="1:37" ht="13.8" x14ac:dyDescent="0.3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</row>
    <row r="602" spans="1:37" ht="13.8" x14ac:dyDescent="0.3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</row>
    <row r="603" spans="1:37" ht="13.8" x14ac:dyDescent="0.3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</row>
    <row r="604" spans="1:37" ht="13.8" x14ac:dyDescent="0.3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</row>
    <row r="605" spans="1:37" ht="13.8" x14ac:dyDescent="0.3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</row>
    <row r="606" spans="1:37" ht="13.8" x14ac:dyDescent="0.3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</row>
    <row r="607" spans="1:37" ht="13.8" x14ac:dyDescent="0.3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</row>
    <row r="608" spans="1:37" ht="13.8" x14ac:dyDescent="0.3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</row>
    <row r="609" spans="1:37" ht="13.8" x14ac:dyDescent="0.3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</row>
    <row r="610" spans="1:37" ht="13.8" x14ac:dyDescent="0.3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</row>
    <row r="611" spans="1:37" ht="13.8" x14ac:dyDescent="0.3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</row>
    <row r="612" spans="1:37" ht="13.8" x14ac:dyDescent="0.3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</row>
    <row r="613" spans="1:37" ht="13.8" x14ac:dyDescent="0.3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</row>
    <row r="614" spans="1:37" ht="13.8" x14ac:dyDescent="0.3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</row>
    <row r="615" spans="1:37" ht="13.8" x14ac:dyDescent="0.3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</row>
    <row r="616" spans="1:37" ht="13.8" x14ac:dyDescent="0.3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</row>
    <row r="617" spans="1:37" ht="13.8" x14ac:dyDescent="0.3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</row>
    <row r="618" spans="1:37" ht="13.8" x14ac:dyDescent="0.3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</row>
    <row r="619" spans="1:37" ht="13.8" x14ac:dyDescent="0.3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</row>
    <row r="620" spans="1:37" ht="13.8" x14ac:dyDescent="0.3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</row>
    <row r="621" spans="1:37" ht="13.8" x14ac:dyDescent="0.3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</row>
    <row r="622" spans="1:37" ht="13.8" x14ac:dyDescent="0.3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</row>
    <row r="623" spans="1:37" ht="13.8" x14ac:dyDescent="0.3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</row>
    <row r="624" spans="1:37" ht="13.8" x14ac:dyDescent="0.3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</row>
    <row r="625" spans="1:37" ht="13.8" x14ac:dyDescent="0.3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</row>
    <row r="626" spans="1:37" ht="13.8" x14ac:dyDescent="0.3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</row>
    <row r="627" spans="1:37" ht="13.8" x14ac:dyDescent="0.3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</row>
    <row r="628" spans="1:37" ht="13.8" x14ac:dyDescent="0.3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</row>
    <row r="629" spans="1:37" ht="13.8" x14ac:dyDescent="0.3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</row>
    <row r="630" spans="1:37" ht="13.8" x14ac:dyDescent="0.3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</row>
    <row r="631" spans="1:37" ht="13.8" x14ac:dyDescent="0.3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</row>
    <row r="632" spans="1:37" ht="13.8" x14ac:dyDescent="0.3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</row>
    <row r="633" spans="1:37" ht="13.8" x14ac:dyDescent="0.3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</row>
    <row r="634" spans="1:37" ht="13.8" x14ac:dyDescent="0.3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</row>
    <row r="635" spans="1:37" ht="13.8" x14ac:dyDescent="0.3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</row>
    <row r="636" spans="1:37" ht="13.8" x14ac:dyDescent="0.3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</row>
    <row r="637" spans="1:37" ht="13.8" x14ac:dyDescent="0.3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</row>
    <row r="638" spans="1:37" ht="13.8" x14ac:dyDescent="0.3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</row>
    <row r="639" spans="1:37" ht="13.8" x14ac:dyDescent="0.3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</row>
    <row r="640" spans="1:37" ht="13.8" x14ac:dyDescent="0.3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</row>
    <row r="641" spans="1:37" ht="13.8" x14ac:dyDescent="0.3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</row>
    <row r="642" spans="1:37" ht="13.8" x14ac:dyDescent="0.3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</row>
    <row r="643" spans="1:37" ht="13.8" x14ac:dyDescent="0.3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</row>
    <row r="644" spans="1:37" ht="13.8" x14ac:dyDescent="0.3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</row>
    <row r="645" spans="1:37" ht="13.8" x14ac:dyDescent="0.3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</row>
    <row r="646" spans="1:37" ht="13.8" x14ac:dyDescent="0.3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</row>
    <row r="647" spans="1:37" ht="13.8" x14ac:dyDescent="0.3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</row>
    <row r="648" spans="1:37" ht="13.8" x14ac:dyDescent="0.3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</row>
    <row r="649" spans="1:37" ht="13.8" x14ac:dyDescent="0.3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</row>
    <row r="650" spans="1:37" ht="13.8" x14ac:dyDescent="0.3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</row>
    <row r="651" spans="1:37" ht="13.8" x14ac:dyDescent="0.3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</row>
    <row r="652" spans="1:37" ht="13.8" x14ac:dyDescent="0.3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</row>
    <row r="653" spans="1:37" ht="13.8" x14ac:dyDescent="0.3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</row>
    <row r="654" spans="1:37" ht="13.8" x14ac:dyDescent="0.3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</row>
    <row r="655" spans="1:37" ht="13.8" x14ac:dyDescent="0.3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</row>
    <row r="656" spans="1:37" ht="13.8" x14ac:dyDescent="0.3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</row>
    <row r="657" spans="1:37" ht="13.8" x14ac:dyDescent="0.3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</row>
    <row r="658" spans="1:37" ht="13.8" x14ac:dyDescent="0.3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</row>
    <row r="659" spans="1:37" ht="13.8" x14ac:dyDescent="0.3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</row>
    <row r="660" spans="1:37" ht="13.8" x14ac:dyDescent="0.3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</row>
    <row r="661" spans="1:37" ht="13.8" x14ac:dyDescent="0.3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</row>
    <row r="662" spans="1:37" ht="13.8" x14ac:dyDescent="0.3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</row>
    <row r="663" spans="1:37" ht="13.8" x14ac:dyDescent="0.3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</row>
    <row r="664" spans="1:37" ht="13.8" x14ac:dyDescent="0.3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</row>
    <row r="665" spans="1:37" ht="13.8" x14ac:dyDescent="0.3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</row>
    <row r="666" spans="1:37" ht="13.8" x14ac:dyDescent="0.3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</row>
    <row r="667" spans="1:37" ht="13.8" x14ac:dyDescent="0.3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</row>
    <row r="668" spans="1:37" ht="13.8" x14ac:dyDescent="0.3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</row>
    <row r="669" spans="1:37" ht="13.8" x14ac:dyDescent="0.3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</row>
    <row r="670" spans="1:37" ht="13.8" x14ac:dyDescent="0.3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</row>
    <row r="671" spans="1:37" ht="13.8" x14ac:dyDescent="0.3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</row>
    <row r="672" spans="1:37" ht="13.8" x14ac:dyDescent="0.3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</row>
    <row r="673" spans="1:37" ht="13.8" x14ac:dyDescent="0.3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</row>
    <row r="674" spans="1:37" ht="13.8" x14ac:dyDescent="0.3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</row>
    <row r="675" spans="1:37" ht="13.8" x14ac:dyDescent="0.3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</row>
    <row r="676" spans="1:37" ht="13.8" x14ac:dyDescent="0.3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</row>
    <row r="677" spans="1:37" ht="13.8" x14ac:dyDescent="0.3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</row>
    <row r="678" spans="1:37" ht="13.8" x14ac:dyDescent="0.3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</row>
    <row r="679" spans="1:37" ht="13.8" x14ac:dyDescent="0.3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</row>
    <row r="680" spans="1:37" ht="13.8" x14ac:dyDescent="0.3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</row>
    <row r="681" spans="1:37" ht="13.8" x14ac:dyDescent="0.3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</row>
    <row r="682" spans="1:37" ht="13.8" x14ac:dyDescent="0.3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</row>
    <row r="683" spans="1:37" ht="13.8" x14ac:dyDescent="0.3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</row>
    <row r="684" spans="1:37" ht="13.8" x14ac:dyDescent="0.3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</row>
    <row r="685" spans="1:37" ht="13.8" x14ac:dyDescent="0.3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</row>
    <row r="686" spans="1:37" ht="13.8" x14ac:dyDescent="0.3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</row>
    <row r="687" spans="1:37" ht="13.8" x14ac:dyDescent="0.3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</row>
    <row r="688" spans="1:37" ht="13.8" x14ac:dyDescent="0.3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</row>
    <row r="689" spans="1:37" ht="13.8" x14ac:dyDescent="0.3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</row>
    <row r="690" spans="1:37" ht="13.8" x14ac:dyDescent="0.3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</row>
    <row r="691" spans="1:37" ht="13.8" x14ac:dyDescent="0.3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</row>
    <row r="692" spans="1:37" ht="13.8" x14ac:dyDescent="0.3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</row>
    <row r="693" spans="1:37" ht="13.8" x14ac:dyDescent="0.3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</row>
    <row r="694" spans="1:37" ht="13.8" x14ac:dyDescent="0.3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</row>
    <row r="695" spans="1:37" ht="13.8" x14ac:dyDescent="0.3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</row>
    <row r="696" spans="1:37" ht="13.8" x14ac:dyDescent="0.3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</row>
    <row r="697" spans="1:37" ht="13.8" x14ac:dyDescent="0.3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</row>
    <row r="698" spans="1:37" ht="13.8" x14ac:dyDescent="0.3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</row>
    <row r="699" spans="1:37" ht="13.8" x14ac:dyDescent="0.3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</row>
    <row r="700" spans="1:37" ht="13.8" x14ac:dyDescent="0.3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</row>
    <row r="701" spans="1:37" ht="13.8" x14ac:dyDescent="0.3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</row>
    <row r="702" spans="1:37" ht="13.8" x14ac:dyDescent="0.3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</row>
    <row r="703" spans="1:37" ht="13.8" x14ac:dyDescent="0.3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</row>
    <row r="704" spans="1:37" ht="13.8" x14ac:dyDescent="0.3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</row>
    <row r="705" spans="1:37" ht="13.8" x14ac:dyDescent="0.3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</row>
    <row r="706" spans="1:37" ht="13.8" x14ac:dyDescent="0.3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</row>
    <row r="707" spans="1:37" ht="13.8" x14ac:dyDescent="0.3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</row>
    <row r="708" spans="1:37" ht="13.8" x14ac:dyDescent="0.3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</row>
    <row r="709" spans="1:37" ht="13.8" x14ac:dyDescent="0.3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</row>
    <row r="710" spans="1:37" ht="13.8" x14ac:dyDescent="0.3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</row>
    <row r="711" spans="1:37" ht="13.8" x14ac:dyDescent="0.3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</row>
    <row r="712" spans="1:37" ht="13.8" x14ac:dyDescent="0.3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</row>
    <row r="713" spans="1:37" ht="13.8" x14ac:dyDescent="0.3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</row>
    <row r="714" spans="1:37" ht="13.8" x14ac:dyDescent="0.3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</row>
    <row r="715" spans="1:37" ht="13.8" x14ac:dyDescent="0.3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</row>
    <row r="716" spans="1:37" ht="13.8" x14ac:dyDescent="0.3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</row>
    <row r="717" spans="1:37" ht="13.8" x14ac:dyDescent="0.3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</row>
    <row r="718" spans="1:37" ht="13.8" x14ac:dyDescent="0.3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</row>
    <row r="719" spans="1:37" ht="13.8" x14ac:dyDescent="0.3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</row>
    <row r="720" spans="1:37" ht="13.8" x14ac:dyDescent="0.3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</row>
    <row r="721" spans="1:37" ht="13.8" x14ac:dyDescent="0.3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</row>
    <row r="722" spans="1:37" ht="13.8" x14ac:dyDescent="0.3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</row>
    <row r="723" spans="1:37" ht="13.8" x14ac:dyDescent="0.3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</row>
    <row r="724" spans="1:37" ht="13.8" x14ac:dyDescent="0.3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</row>
    <row r="725" spans="1:37" ht="13.8" x14ac:dyDescent="0.3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</row>
    <row r="726" spans="1:37" ht="13.8" x14ac:dyDescent="0.3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</row>
    <row r="727" spans="1:37" ht="13.8" x14ac:dyDescent="0.3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</row>
    <row r="728" spans="1:37" ht="13.8" x14ac:dyDescent="0.3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</row>
    <row r="729" spans="1:37" ht="13.8" x14ac:dyDescent="0.3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</row>
    <row r="730" spans="1:37" ht="13.8" x14ac:dyDescent="0.3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</row>
    <row r="731" spans="1:37" ht="13.8" x14ac:dyDescent="0.3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</row>
    <row r="732" spans="1:37" ht="13.8" x14ac:dyDescent="0.3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</row>
    <row r="733" spans="1:37" ht="13.8" x14ac:dyDescent="0.3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</row>
    <row r="734" spans="1:37" ht="13.8" x14ac:dyDescent="0.3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</row>
    <row r="735" spans="1:37" ht="13.8" x14ac:dyDescent="0.3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</row>
    <row r="736" spans="1:37" ht="13.8" x14ac:dyDescent="0.3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</row>
    <row r="737" spans="1:37" ht="13.8" x14ac:dyDescent="0.3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</row>
    <row r="738" spans="1:37" ht="13.8" x14ac:dyDescent="0.3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</row>
    <row r="739" spans="1:37" ht="13.8" x14ac:dyDescent="0.3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</row>
    <row r="740" spans="1:37" ht="13.8" x14ac:dyDescent="0.3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</row>
    <row r="741" spans="1:37" ht="13.8" x14ac:dyDescent="0.3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</row>
    <row r="742" spans="1:37" ht="13.8" x14ac:dyDescent="0.3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</row>
    <row r="743" spans="1:37" ht="13.8" x14ac:dyDescent="0.3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</row>
    <row r="744" spans="1:37" ht="13.8" x14ac:dyDescent="0.3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</row>
    <row r="745" spans="1:37" ht="13.8" x14ac:dyDescent="0.3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</row>
    <row r="746" spans="1:37" ht="13.8" x14ac:dyDescent="0.3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</row>
    <row r="747" spans="1:37" ht="13.8" x14ac:dyDescent="0.3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</row>
    <row r="748" spans="1:37" ht="13.8" x14ac:dyDescent="0.3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</row>
    <row r="749" spans="1:37" ht="13.8" x14ac:dyDescent="0.3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</row>
    <row r="750" spans="1:37" ht="13.8" x14ac:dyDescent="0.3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</row>
    <row r="751" spans="1:37" ht="13.8" x14ac:dyDescent="0.3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</row>
    <row r="752" spans="1:37" ht="13.8" x14ac:dyDescent="0.3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</row>
    <row r="753" spans="1:37" ht="13.8" x14ac:dyDescent="0.3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</row>
    <row r="754" spans="1:37" ht="13.8" x14ac:dyDescent="0.3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</row>
    <row r="755" spans="1:37" ht="13.8" x14ac:dyDescent="0.3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</row>
    <row r="756" spans="1:37" ht="13.8" x14ac:dyDescent="0.3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</row>
    <row r="757" spans="1:37" ht="13.8" x14ac:dyDescent="0.3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</row>
    <row r="758" spans="1:37" ht="13.8" x14ac:dyDescent="0.3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</row>
    <row r="759" spans="1:37" ht="13.8" x14ac:dyDescent="0.3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</row>
    <row r="760" spans="1:37" ht="13.8" x14ac:dyDescent="0.3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</row>
    <row r="761" spans="1:37" ht="13.8" x14ac:dyDescent="0.3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</row>
    <row r="762" spans="1:37" ht="13.8" x14ac:dyDescent="0.3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</row>
    <row r="763" spans="1:37" ht="13.8" x14ac:dyDescent="0.3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</row>
    <row r="764" spans="1:37" ht="13.8" x14ac:dyDescent="0.3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</row>
    <row r="765" spans="1:37" ht="13.8" x14ac:dyDescent="0.3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</row>
    <row r="766" spans="1:37" ht="13.8" x14ac:dyDescent="0.3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</row>
    <row r="767" spans="1:37" ht="13.8" x14ac:dyDescent="0.3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</row>
    <row r="768" spans="1:37" ht="13.8" x14ac:dyDescent="0.3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</row>
    <row r="769" spans="1:37" ht="13.8" x14ac:dyDescent="0.3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</row>
    <row r="770" spans="1:37" ht="13.8" x14ac:dyDescent="0.3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</row>
    <row r="771" spans="1:37" ht="13.8" x14ac:dyDescent="0.3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</row>
    <row r="772" spans="1:37" ht="13.8" x14ac:dyDescent="0.3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</row>
    <row r="773" spans="1:37" ht="13.8" x14ac:dyDescent="0.3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</row>
    <row r="774" spans="1:37" ht="13.8" x14ac:dyDescent="0.3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</row>
    <row r="775" spans="1:37" ht="13.8" x14ac:dyDescent="0.3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</row>
    <row r="776" spans="1:37" ht="13.8" x14ac:dyDescent="0.3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</row>
    <row r="777" spans="1:37" ht="13.8" x14ac:dyDescent="0.3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</row>
    <row r="778" spans="1:37" ht="13.8" x14ac:dyDescent="0.3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</row>
    <row r="779" spans="1:37" ht="13.8" x14ac:dyDescent="0.3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</row>
    <row r="780" spans="1:37" ht="13.8" x14ac:dyDescent="0.3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</row>
    <row r="781" spans="1:37" ht="13.8" x14ac:dyDescent="0.3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</row>
    <row r="782" spans="1:37" ht="13.8" x14ac:dyDescent="0.3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</row>
    <row r="783" spans="1:37" ht="13.8" x14ac:dyDescent="0.3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</row>
    <row r="784" spans="1:37" ht="13.8" x14ac:dyDescent="0.3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</row>
    <row r="785" spans="1:37" ht="13.8" x14ac:dyDescent="0.3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</row>
    <row r="786" spans="1:37" ht="13.8" x14ac:dyDescent="0.3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</row>
    <row r="787" spans="1:37" ht="13.8" x14ac:dyDescent="0.3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</row>
    <row r="788" spans="1:37" ht="13.8" x14ac:dyDescent="0.3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</row>
    <row r="789" spans="1:37" ht="13.8" x14ac:dyDescent="0.3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</row>
    <row r="790" spans="1:37" ht="13.8" x14ac:dyDescent="0.3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</row>
    <row r="791" spans="1:37" ht="13.8" x14ac:dyDescent="0.3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</row>
    <row r="792" spans="1:37" ht="13.8" x14ac:dyDescent="0.3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</row>
    <row r="793" spans="1:37" ht="13.8" x14ac:dyDescent="0.3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</row>
    <row r="794" spans="1:37" ht="13.8" x14ac:dyDescent="0.3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</row>
    <row r="795" spans="1:37" ht="13.8" x14ac:dyDescent="0.3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</row>
    <row r="796" spans="1:37" ht="13.8" x14ac:dyDescent="0.3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</row>
    <row r="797" spans="1:37" ht="13.8" x14ac:dyDescent="0.3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</row>
    <row r="798" spans="1:37" ht="13.8" x14ac:dyDescent="0.3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</row>
    <row r="799" spans="1:37" ht="13.8" x14ac:dyDescent="0.3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</row>
    <row r="800" spans="1:37" ht="13.8" x14ac:dyDescent="0.3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</row>
    <row r="801" spans="1:37" ht="13.8" x14ac:dyDescent="0.3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</row>
    <row r="802" spans="1:37" ht="13.8" x14ac:dyDescent="0.3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</row>
    <row r="803" spans="1:37" ht="13.8" x14ac:dyDescent="0.3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</row>
    <row r="804" spans="1:37" ht="13.8" x14ac:dyDescent="0.3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</row>
    <row r="805" spans="1:37" ht="13.8" x14ac:dyDescent="0.3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</row>
    <row r="806" spans="1:37" ht="13.8" x14ac:dyDescent="0.3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</row>
    <row r="807" spans="1:37" ht="13.8" x14ac:dyDescent="0.3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</row>
    <row r="808" spans="1:37" ht="13.8" x14ac:dyDescent="0.3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</row>
    <row r="809" spans="1:37" ht="13.8" x14ac:dyDescent="0.3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</row>
    <row r="810" spans="1:37" ht="13.8" x14ac:dyDescent="0.3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</row>
    <row r="811" spans="1:37" ht="13.8" x14ac:dyDescent="0.3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</row>
    <row r="812" spans="1:37" ht="13.8" x14ac:dyDescent="0.3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</row>
    <row r="813" spans="1:37" ht="13.8" x14ac:dyDescent="0.3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</row>
    <row r="814" spans="1:37" ht="13.8" x14ac:dyDescent="0.3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</row>
    <row r="815" spans="1:37" ht="13.8" x14ac:dyDescent="0.3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</row>
    <row r="816" spans="1:37" ht="13.8" x14ac:dyDescent="0.3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</row>
    <row r="817" spans="1:37" ht="13.8" x14ac:dyDescent="0.3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</row>
    <row r="818" spans="1:37" ht="13.8" x14ac:dyDescent="0.3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</row>
    <row r="819" spans="1:37" ht="13.8" x14ac:dyDescent="0.3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</row>
    <row r="820" spans="1:37" ht="13.8" x14ac:dyDescent="0.3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</row>
    <row r="821" spans="1:37" ht="13.8" x14ac:dyDescent="0.3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</row>
    <row r="822" spans="1:37" ht="13.8" x14ac:dyDescent="0.3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</row>
    <row r="823" spans="1:37" ht="13.8" x14ac:dyDescent="0.3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</row>
    <row r="824" spans="1:37" ht="13.8" x14ac:dyDescent="0.3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</row>
    <row r="825" spans="1:37" ht="13.8" x14ac:dyDescent="0.3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</row>
    <row r="826" spans="1:37" ht="13.8" x14ac:dyDescent="0.3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</row>
    <row r="827" spans="1:37" ht="13.8" x14ac:dyDescent="0.3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</row>
    <row r="828" spans="1:37" ht="13.8" x14ac:dyDescent="0.3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</row>
    <row r="829" spans="1:37" ht="13.8" x14ac:dyDescent="0.3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</row>
    <row r="830" spans="1:37" ht="13.8" x14ac:dyDescent="0.3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</row>
    <row r="831" spans="1:37" ht="13.8" x14ac:dyDescent="0.3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</row>
    <row r="832" spans="1:37" ht="13.8" x14ac:dyDescent="0.3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</row>
    <row r="833" spans="1:37" ht="13.8" x14ac:dyDescent="0.3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</row>
    <row r="834" spans="1:37" ht="13.8" x14ac:dyDescent="0.3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</row>
    <row r="835" spans="1:37" ht="13.8" x14ac:dyDescent="0.3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</row>
    <row r="836" spans="1:37" ht="13.8" x14ac:dyDescent="0.3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</row>
    <row r="837" spans="1:37" ht="13.8" x14ac:dyDescent="0.3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</row>
    <row r="838" spans="1:37" ht="13.8" x14ac:dyDescent="0.3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</row>
    <row r="839" spans="1:37" ht="13.8" x14ac:dyDescent="0.3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</row>
    <row r="840" spans="1:37" ht="13.8" x14ac:dyDescent="0.3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</row>
    <row r="841" spans="1:37" ht="13.8" x14ac:dyDescent="0.3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</row>
    <row r="842" spans="1:37" ht="13.8" x14ac:dyDescent="0.3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</row>
    <row r="843" spans="1:37" ht="13.8" x14ac:dyDescent="0.3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</row>
    <row r="844" spans="1:37" ht="13.8" x14ac:dyDescent="0.3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</row>
    <row r="845" spans="1:37" ht="13.8" x14ac:dyDescent="0.3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</row>
    <row r="846" spans="1:37" ht="13.8" x14ac:dyDescent="0.3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</row>
    <row r="847" spans="1:37" ht="13.8" x14ac:dyDescent="0.3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</row>
    <row r="848" spans="1:37" ht="13.8" x14ac:dyDescent="0.3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</row>
    <row r="849" spans="1:37" ht="13.8" x14ac:dyDescent="0.3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</row>
    <row r="850" spans="1:37" ht="13.8" x14ac:dyDescent="0.3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</row>
    <row r="851" spans="1:37" ht="13.8" x14ac:dyDescent="0.3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</row>
    <row r="852" spans="1:37" ht="13.8" x14ac:dyDescent="0.3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</row>
    <row r="853" spans="1:37" ht="13.8" x14ac:dyDescent="0.3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</row>
    <row r="854" spans="1:37" ht="13.8" x14ac:dyDescent="0.3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</row>
    <row r="855" spans="1:37" ht="13.8" x14ac:dyDescent="0.3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</row>
    <row r="856" spans="1:37" ht="13.8" x14ac:dyDescent="0.3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</row>
    <row r="857" spans="1:37" ht="13.8" x14ac:dyDescent="0.3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</row>
    <row r="858" spans="1:37" ht="13.8" x14ac:dyDescent="0.3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</row>
    <row r="859" spans="1:37" ht="13.8" x14ac:dyDescent="0.3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</row>
    <row r="860" spans="1:37" ht="13.8" x14ac:dyDescent="0.3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</row>
    <row r="861" spans="1:37" ht="13.8" x14ac:dyDescent="0.3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</row>
    <row r="862" spans="1:37" ht="13.8" x14ac:dyDescent="0.3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</row>
    <row r="863" spans="1:37" ht="13.8" x14ac:dyDescent="0.3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</row>
    <row r="864" spans="1:37" ht="13.8" x14ac:dyDescent="0.3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</row>
    <row r="865" spans="1:37" ht="13.8" x14ac:dyDescent="0.3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</row>
    <row r="866" spans="1:37" ht="13.8" x14ac:dyDescent="0.3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</row>
    <row r="867" spans="1:37" ht="13.8" x14ac:dyDescent="0.3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</row>
    <row r="868" spans="1:37" ht="13.8" x14ac:dyDescent="0.3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</row>
    <row r="869" spans="1:37" ht="13.8" x14ac:dyDescent="0.3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</row>
    <row r="870" spans="1:37" ht="13.8" x14ac:dyDescent="0.3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</row>
    <row r="871" spans="1:37" ht="13.8" x14ac:dyDescent="0.3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</row>
    <row r="872" spans="1:37" ht="13.8" x14ac:dyDescent="0.3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</row>
    <row r="873" spans="1:37" ht="13.8" x14ac:dyDescent="0.3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</row>
    <row r="874" spans="1:37" ht="13.8" x14ac:dyDescent="0.3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</row>
    <row r="875" spans="1:37" ht="13.8" x14ac:dyDescent="0.3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</row>
    <row r="876" spans="1:37" ht="13.8" x14ac:dyDescent="0.3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</row>
    <row r="877" spans="1:37" ht="13.8" x14ac:dyDescent="0.3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</row>
    <row r="878" spans="1:37" ht="13.8" x14ac:dyDescent="0.3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</row>
    <row r="879" spans="1:37" ht="13.8" x14ac:dyDescent="0.3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</row>
    <row r="880" spans="1:37" ht="13.8" x14ac:dyDescent="0.3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</row>
    <row r="881" spans="1:37" ht="13.8" x14ac:dyDescent="0.3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</row>
    <row r="882" spans="1:37" ht="13.8" x14ac:dyDescent="0.3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</row>
    <row r="883" spans="1:37" ht="13.8" x14ac:dyDescent="0.3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</row>
    <row r="884" spans="1:37" ht="13.8" x14ac:dyDescent="0.3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</row>
    <row r="885" spans="1:37" ht="13.8" x14ac:dyDescent="0.3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</row>
    <row r="886" spans="1:37" ht="13.8" x14ac:dyDescent="0.3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</row>
    <row r="887" spans="1:37" ht="13.8" x14ac:dyDescent="0.3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</row>
    <row r="888" spans="1:37" ht="13.8" x14ac:dyDescent="0.3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</row>
    <row r="889" spans="1:37" ht="13.8" x14ac:dyDescent="0.3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</row>
    <row r="890" spans="1:37" ht="13.8" x14ac:dyDescent="0.3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</row>
    <row r="891" spans="1:37" ht="13.8" x14ac:dyDescent="0.3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</row>
    <row r="892" spans="1:37" ht="13.8" x14ac:dyDescent="0.3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</row>
    <row r="893" spans="1:37" ht="13.8" x14ac:dyDescent="0.3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</row>
    <row r="894" spans="1:37" ht="13.8" x14ac:dyDescent="0.3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</row>
    <row r="895" spans="1:37" ht="13.8" x14ac:dyDescent="0.3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</row>
    <row r="896" spans="1:37" ht="13.8" x14ac:dyDescent="0.3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</row>
    <row r="897" spans="1:37" ht="13.8" x14ac:dyDescent="0.3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</row>
    <row r="898" spans="1:37" ht="13.8" x14ac:dyDescent="0.3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</row>
    <row r="899" spans="1:37" ht="13.8" x14ac:dyDescent="0.3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</row>
    <row r="900" spans="1:37" ht="13.8" x14ac:dyDescent="0.3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</row>
    <row r="901" spans="1:37" ht="13.8" x14ac:dyDescent="0.3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</row>
    <row r="902" spans="1:37" ht="13.8" x14ac:dyDescent="0.3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</row>
    <row r="903" spans="1:37" ht="13.8" x14ac:dyDescent="0.3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</row>
    <row r="904" spans="1:37" ht="13.8" x14ac:dyDescent="0.3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</row>
    <row r="905" spans="1:37" ht="13.8" x14ac:dyDescent="0.3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</row>
    <row r="906" spans="1:37" ht="13.8" x14ac:dyDescent="0.3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</row>
    <row r="907" spans="1:37" ht="13.8" x14ac:dyDescent="0.3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</row>
    <row r="908" spans="1:37" ht="13.8" x14ac:dyDescent="0.3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</row>
    <row r="909" spans="1:37" ht="13.8" x14ac:dyDescent="0.3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</row>
    <row r="910" spans="1:37" ht="13.8" x14ac:dyDescent="0.3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</row>
    <row r="911" spans="1:37" ht="13.8" x14ac:dyDescent="0.3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</row>
    <row r="912" spans="1:37" ht="13.8" x14ac:dyDescent="0.3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</row>
    <row r="913" spans="1:37" ht="13.8" x14ac:dyDescent="0.3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</row>
    <row r="914" spans="1:37" ht="13.8" x14ac:dyDescent="0.3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</row>
    <row r="915" spans="1:37" ht="13.8" x14ac:dyDescent="0.3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</row>
    <row r="916" spans="1:37" ht="13.8" x14ac:dyDescent="0.3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</row>
    <row r="917" spans="1:37" ht="13.8" x14ac:dyDescent="0.3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</row>
    <row r="918" spans="1:37" ht="13.8" x14ac:dyDescent="0.3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</row>
    <row r="919" spans="1:37" ht="13.8" x14ac:dyDescent="0.3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</row>
    <row r="920" spans="1:37" ht="13.8" x14ac:dyDescent="0.3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</row>
    <row r="921" spans="1:37" ht="13.8" x14ac:dyDescent="0.3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</row>
    <row r="922" spans="1:37" ht="13.8" x14ac:dyDescent="0.3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</row>
    <row r="923" spans="1:37" ht="13.8" x14ac:dyDescent="0.3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</row>
    <row r="924" spans="1:37" ht="13.8" x14ac:dyDescent="0.3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</row>
    <row r="925" spans="1:37" ht="13.8" x14ac:dyDescent="0.3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</row>
    <row r="926" spans="1:37" ht="13.8" x14ac:dyDescent="0.3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</row>
    <row r="927" spans="1:37" ht="13.8" x14ac:dyDescent="0.3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</row>
    <row r="928" spans="1:37" ht="13.8" x14ac:dyDescent="0.3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</row>
    <row r="929" spans="1:37" ht="13.8" x14ac:dyDescent="0.3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</row>
    <row r="930" spans="1:37" ht="13.8" x14ac:dyDescent="0.3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</row>
    <row r="931" spans="1:37" ht="13.8" x14ac:dyDescent="0.3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</row>
    <row r="932" spans="1:37" ht="13.8" x14ac:dyDescent="0.3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</row>
    <row r="933" spans="1:37" ht="13.8" x14ac:dyDescent="0.3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</row>
    <row r="934" spans="1:37" ht="13.8" x14ac:dyDescent="0.3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</row>
    <row r="935" spans="1:37" ht="13.8" x14ac:dyDescent="0.3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</row>
    <row r="936" spans="1:37" ht="13.8" x14ac:dyDescent="0.3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</row>
    <row r="937" spans="1:37" ht="13.8" x14ac:dyDescent="0.3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</row>
    <row r="938" spans="1:37" ht="13.8" x14ac:dyDescent="0.3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</row>
    <row r="939" spans="1:37" ht="13.8" x14ac:dyDescent="0.3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</row>
    <row r="940" spans="1:37" ht="13.8" x14ac:dyDescent="0.3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</row>
    <row r="941" spans="1:37" ht="13.8" x14ac:dyDescent="0.3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</row>
    <row r="942" spans="1:37" ht="13.8" x14ac:dyDescent="0.3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</row>
    <row r="943" spans="1:37" ht="13.8" x14ac:dyDescent="0.3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</row>
    <row r="944" spans="1:37" ht="13.8" x14ac:dyDescent="0.3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</row>
    <row r="945" spans="1:37" ht="13.8" x14ac:dyDescent="0.3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</row>
    <row r="946" spans="1:37" ht="13.8" x14ac:dyDescent="0.3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</row>
    <row r="947" spans="1:37" ht="13.8" x14ac:dyDescent="0.3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</row>
    <row r="948" spans="1:37" ht="13.8" x14ac:dyDescent="0.3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</row>
    <row r="949" spans="1:37" ht="13.8" x14ac:dyDescent="0.3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</row>
    <row r="950" spans="1:37" ht="13.8" x14ac:dyDescent="0.3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</row>
    <row r="951" spans="1:37" ht="13.8" x14ac:dyDescent="0.3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</row>
    <row r="952" spans="1:37" ht="13.8" x14ac:dyDescent="0.3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</row>
    <row r="953" spans="1:37" ht="13.8" x14ac:dyDescent="0.3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</row>
    <row r="954" spans="1:37" ht="13.8" x14ac:dyDescent="0.3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</row>
    <row r="955" spans="1:37" ht="13.8" x14ac:dyDescent="0.3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</row>
    <row r="956" spans="1:37" ht="13.8" x14ac:dyDescent="0.3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</row>
    <row r="957" spans="1:37" ht="13.8" x14ac:dyDescent="0.3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</row>
    <row r="958" spans="1:37" ht="13.8" x14ac:dyDescent="0.3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</row>
    <row r="959" spans="1:37" ht="13.8" x14ac:dyDescent="0.3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</row>
    <row r="960" spans="1:37" ht="13.8" x14ac:dyDescent="0.3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</row>
    <row r="961" spans="1:37" ht="13.8" x14ac:dyDescent="0.3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</row>
    <row r="962" spans="1:37" ht="13.8" x14ac:dyDescent="0.3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</row>
    <row r="963" spans="1:37" ht="13.8" x14ac:dyDescent="0.3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</row>
    <row r="964" spans="1:37" ht="13.8" x14ac:dyDescent="0.3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</row>
    <row r="965" spans="1:37" ht="13.8" x14ac:dyDescent="0.3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</row>
    <row r="966" spans="1:37" ht="13.8" x14ac:dyDescent="0.3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</row>
    <row r="967" spans="1:37" ht="13.8" x14ac:dyDescent="0.3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</row>
    <row r="968" spans="1:37" ht="13.8" x14ac:dyDescent="0.3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</row>
    <row r="969" spans="1:37" ht="13.8" x14ac:dyDescent="0.3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</row>
    <row r="970" spans="1:37" ht="13.8" x14ac:dyDescent="0.3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</row>
    <row r="971" spans="1:37" ht="13.8" x14ac:dyDescent="0.3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</row>
    <row r="972" spans="1:37" ht="13.8" x14ac:dyDescent="0.3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</row>
    <row r="973" spans="1:37" ht="13.8" x14ac:dyDescent="0.3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</row>
    <row r="974" spans="1:37" ht="13.8" x14ac:dyDescent="0.3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</row>
    <row r="975" spans="1:37" ht="13.8" x14ac:dyDescent="0.3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</row>
    <row r="976" spans="1:37" ht="13.8" x14ac:dyDescent="0.3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</row>
    <row r="977" spans="1:37" ht="13.8" x14ac:dyDescent="0.3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</row>
    <row r="978" spans="1:37" ht="13.8" x14ac:dyDescent="0.3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</row>
    <row r="979" spans="1:37" ht="13.8" x14ac:dyDescent="0.3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</row>
    <row r="980" spans="1:37" ht="13.8" x14ac:dyDescent="0.3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</row>
    <row r="981" spans="1:37" ht="13.8" x14ac:dyDescent="0.3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</row>
    <row r="982" spans="1:37" ht="13.8" x14ac:dyDescent="0.3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</row>
    <row r="983" spans="1:37" ht="13.8" x14ac:dyDescent="0.3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</row>
    <row r="984" spans="1:37" ht="13.8" x14ac:dyDescent="0.3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</row>
    <row r="985" spans="1:37" ht="13.8" x14ac:dyDescent="0.3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</row>
    <row r="986" spans="1:37" ht="13.8" x14ac:dyDescent="0.3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</row>
  </sheetData>
  <mergeCells count="129">
    <mergeCell ref="I117:J117"/>
    <mergeCell ref="L117:M117"/>
    <mergeCell ref="N117:O117"/>
    <mergeCell ref="A118:B118"/>
    <mergeCell ref="F93:G93"/>
    <mergeCell ref="I93:J93"/>
    <mergeCell ref="K93:L93"/>
    <mergeCell ref="O93:Q93"/>
    <mergeCell ref="A94:B94"/>
    <mergeCell ref="L102:M102"/>
    <mergeCell ref="N102:O102"/>
    <mergeCell ref="Y117:Z117"/>
    <mergeCell ref="N118:O118"/>
    <mergeCell ref="K6:L6"/>
    <mergeCell ref="N6:O6"/>
    <mergeCell ref="N7:O7"/>
    <mergeCell ref="P7:Q7"/>
    <mergeCell ref="A1:D1"/>
    <mergeCell ref="A2:D2"/>
    <mergeCell ref="A3:C3"/>
    <mergeCell ref="L5:M5"/>
    <mergeCell ref="I6:J6"/>
    <mergeCell ref="A7:B7"/>
    <mergeCell ref="K7:L7"/>
    <mergeCell ref="I19:J19"/>
    <mergeCell ref="K19:M19"/>
    <mergeCell ref="N19:O19"/>
    <mergeCell ref="P19:Q19"/>
    <mergeCell ref="I33:J33"/>
    <mergeCell ref="K33:L33"/>
    <mergeCell ref="N33:O33"/>
    <mergeCell ref="P33:Q33"/>
    <mergeCell ref="I102:J102"/>
    <mergeCell ref="A103:B103"/>
    <mergeCell ref="F118:H118"/>
    <mergeCell ref="I118:J118"/>
    <mergeCell ref="L118:M118"/>
    <mergeCell ref="W102:X102"/>
    <mergeCell ref="W103:X103"/>
    <mergeCell ref="AA103:AB103"/>
    <mergeCell ref="M94:N94"/>
    <mergeCell ref="O94:Q94"/>
    <mergeCell ref="V94:W94"/>
    <mergeCell ref="R102:T102"/>
    <mergeCell ref="U102:V103"/>
    <mergeCell ref="Y102:Z102"/>
    <mergeCell ref="R103:T103"/>
    <mergeCell ref="Y103:Z103"/>
    <mergeCell ref="P118:Q118"/>
    <mergeCell ref="R118:T118"/>
    <mergeCell ref="W118:X118"/>
    <mergeCell ref="Y118:Z118"/>
    <mergeCell ref="AA118:AB118"/>
    <mergeCell ref="N103:O103"/>
    <mergeCell ref="P103:Q103"/>
    <mergeCell ref="R117:T117"/>
    <mergeCell ref="U117:V118"/>
    <mergeCell ref="W117:X117"/>
    <mergeCell ref="R93:S94"/>
    <mergeCell ref="T93:U93"/>
    <mergeCell ref="F94:G94"/>
    <mergeCell ref="I94:J94"/>
    <mergeCell ref="K94:L94"/>
    <mergeCell ref="T94:U94"/>
    <mergeCell ref="F103:H103"/>
    <mergeCell ref="I103:J103"/>
    <mergeCell ref="L103:M103"/>
    <mergeCell ref="S84:T84"/>
    <mergeCell ref="S85:T85"/>
    <mergeCell ref="U85:V85"/>
    <mergeCell ref="F78:H78"/>
    <mergeCell ref="I78:J78"/>
    <mergeCell ref="K78:L78"/>
    <mergeCell ref="M78:O78"/>
    <mergeCell ref="P78:Q78"/>
    <mergeCell ref="S78:T78"/>
    <mergeCell ref="U78:V78"/>
    <mergeCell ref="F84:H84"/>
    <mergeCell ref="I84:J84"/>
    <mergeCell ref="K84:L84"/>
    <mergeCell ref="P84:Q84"/>
    <mergeCell ref="F85:H85"/>
    <mergeCell ref="I85:J85"/>
    <mergeCell ref="K85:L85"/>
    <mergeCell ref="M85:O85"/>
    <mergeCell ref="P85:Q85"/>
    <mergeCell ref="F63:H63"/>
    <mergeCell ref="S63:T63"/>
    <mergeCell ref="I63:J63"/>
    <mergeCell ref="K63:L63"/>
    <mergeCell ref="F77:H77"/>
    <mergeCell ref="I77:J77"/>
    <mergeCell ref="K77:L77"/>
    <mergeCell ref="P77:Q77"/>
    <mergeCell ref="S77:T77"/>
    <mergeCell ref="M63:O63"/>
    <mergeCell ref="P63:Q63"/>
    <mergeCell ref="U63:V63"/>
    <mergeCell ref="I44:J44"/>
    <mergeCell ref="K44:L44"/>
    <mergeCell ref="I62:J62"/>
    <mergeCell ref="K62:L62"/>
    <mergeCell ref="P62:Q62"/>
    <mergeCell ref="S62:T62"/>
    <mergeCell ref="I32:J32"/>
    <mergeCell ref="K32:L32"/>
    <mergeCell ref="N32:O32"/>
    <mergeCell ref="P32:Q32"/>
    <mergeCell ref="A33:B33"/>
    <mergeCell ref="F43:H43"/>
    <mergeCell ref="F44:H44"/>
    <mergeCell ref="N44:O44"/>
    <mergeCell ref="P44:Q44"/>
    <mergeCell ref="F32:H32"/>
    <mergeCell ref="F33:H33"/>
    <mergeCell ref="I43:J43"/>
    <mergeCell ref="K43:L43"/>
    <mergeCell ref="N43:O43"/>
    <mergeCell ref="P43:Q43"/>
    <mergeCell ref="A44:B44"/>
    <mergeCell ref="F6:H6"/>
    <mergeCell ref="F7:H7"/>
    <mergeCell ref="I18:J18"/>
    <mergeCell ref="K18:M18"/>
    <mergeCell ref="N18:O18"/>
    <mergeCell ref="P18:Q18"/>
    <mergeCell ref="A19:B19"/>
    <mergeCell ref="F18:H18"/>
    <mergeCell ref="F19:H1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Shauna Bratten</cp:lastModifiedBy>
  <dcterms:modified xsi:type="dcterms:W3CDTF">2022-09-04T17:58:06Z</dcterms:modified>
</cp:coreProperties>
</file>