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S:\Marketing, Communication &amp; Events\Event Management\2023 Events\Track &amp; Field\Combined Event Championships\"/>
    </mc:Choice>
  </mc:AlternateContent>
  <xr:revisionPtr revIDLastSave="0" documentId="13_ncr:1_{955991F2-39B1-4066-BC21-F047513F9764}" xr6:coauthVersionLast="47" xr6:coauthVersionMax="47" xr10:uidLastSave="{00000000-0000-0000-0000-000000000000}"/>
  <bookViews>
    <workbookView xWindow="28680" yWindow="4560" windowWidth="20730" windowHeight="110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C94" i="1" l="1"/>
  <c r="AC93" i="1"/>
  <c r="AC92" i="1"/>
  <c r="AC84" i="1"/>
  <c r="AC83" i="1"/>
  <c r="X76" i="1"/>
  <c r="X75" i="1"/>
  <c r="W68" i="1"/>
  <c r="W67" i="1"/>
  <c r="W66" i="1"/>
  <c r="W59" i="1"/>
  <c r="W51" i="1"/>
  <c r="W50" i="1"/>
  <c r="W49" i="1"/>
  <c r="R42" i="1"/>
  <c r="R41" i="1"/>
  <c r="R40" i="1"/>
  <c r="R39" i="1"/>
  <c r="R38" i="1"/>
  <c r="R37" i="1"/>
  <c r="R36" i="1"/>
  <c r="R35" i="1"/>
  <c r="R34" i="1"/>
  <c r="R28" i="1"/>
  <c r="R21" i="1"/>
  <c r="R20" i="1"/>
  <c r="R19" i="1"/>
  <c r="R12" i="1"/>
  <c r="R11" i="1"/>
  <c r="R10" i="1"/>
</calcChain>
</file>

<file path=xl/sharedStrings.xml><?xml version="1.0" encoding="utf-8"?>
<sst xmlns="http://schemas.openxmlformats.org/spreadsheetml/2006/main" count="571" uniqueCount="199">
  <si>
    <t>NI &amp; Ulster Combined Events Championships</t>
  </si>
  <si>
    <t>Saturday 1st &amp; Sunday 2nd July 2023</t>
  </si>
  <si>
    <t>Mary Peters Track, Belfast</t>
  </si>
  <si>
    <t>CR Finn O'Neill 2534</t>
  </si>
  <si>
    <t>75M</t>
  </si>
  <si>
    <t>SHOT</t>
  </si>
  <si>
    <t>LONG</t>
  </si>
  <si>
    <t>HIGH</t>
  </si>
  <si>
    <t>PLACE</t>
  </si>
  <si>
    <t>HDLS</t>
  </si>
  <si>
    <t>PUTT</t>
  </si>
  <si>
    <t>JUMP</t>
  </si>
  <si>
    <t>METRES</t>
  </si>
  <si>
    <t>Bib</t>
  </si>
  <si>
    <t>First Name</t>
  </si>
  <si>
    <t>Last Name</t>
  </si>
  <si>
    <t>Club</t>
  </si>
  <si>
    <t>Time</t>
  </si>
  <si>
    <t>Wind</t>
  </si>
  <si>
    <t>Score</t>
  </si>
  <si>
    <t>Distance</t>
  </si>
  <si>
    <t>Height</t>
  </si>
  <si>
    <t>Overall Score</t>
  </si>
  <si>
    <t>Fiachna</t>
  </si>
  <si>
    <t>McAleenan</t>
  </si>
  <si>
    <t>Newcastle &amp; District AC</t>
  </si>
  <si>
    <t>w+0.2</t>
  </si>
  <si>
    <t>w+2.4</t>
  </si>
  <si>
    <t>2:25.39</t>
  </si>
  <si>
    <t>Daithi</t>
  </si>
  <si>
    <t>O Ciarain</t>
  </si>
  <si>
    <t>Dunleer AC</t>
  </si>
  <si>
    <t>w-1.5</t>
  </si>
  <si>
    <t>2:54.29</t>
  </si>
  <si>
    <t>Donal</t>
  </si>
  <si>
    <t>Coyle</t>
  </si>
  <si>
    <t>Craughwell AC</t>
  </si>
  <si>
    <t>w+1.7</t>
  </si>
  <si>
    <t>2:29.69</t>
  </si>
  <si>
    <t>3kg</t>
  </si>
  <si>
    <t>CR: Andrea Ramage 3998</t>
  </si>
  <si>
    <t>70M</t>
  </si>
  <si>
    <t>Aine</t>
  </si>
  <si>
    <t>Smith</t>
  </si>
  <si>
    <t>Carrick Aces AC</t>
  </si>
  <si>
    <t>w+0.4</t>
  </si>
  <si>
    <t>w+3.5</t>
  </si>
  <si>
    <t>2:31.22</t>
  </si>
  <si>
    <t>Rebekah</t>
  </si>
  <si>
    <t>Abbott</t>
  </si>
  <si>
    <t>Lagan Valley AC</t>
  </si>
  <si>
    <t>w+0.5</t>
  </si>
  <si>
    <t>2:58.83</t>
  </si>
  <si>
    <t>Molly</t>
  </si>
  <si>
    <t>O'Reilly</t>
  </si>
  <si>
    <t>Dunboyne AC</t>
  </si>
  <si>
    <t>w-0.2</t>
  </si>
  <si>
    <t>DNS</t>
  </si>
  <si>
    <t>2.72kg</t>
  </si>
  <si>
    <t>CR: Finn O'Neill 3290</t>
  </si>
  <si>
    <t>80M</t>
  </si>
  <si>
    <t>Joshua</t>
  </si>
  <si>
    <t>Liggett</t>
  </si>
  <si>
    <t>North Down AC</t>
  </si>
  <si>
    <t>w+0.9</t>
  </si>
  <si>
    <t>w+1.0</t>
  </si>
  <si>
    <t>2:36.03</t>
  </si>
  <si>
    <t>4kg</t>
  </si>
  <si>
    <t>CR: Catherine Scott 4213</t>
  </si>
  <si>
    <t>Mila</t>
  </si>
  <si>
    <t>Clancy</t>
  </si>
  <si>
    <t>Coran AC</t>
  </si>
  <si>
    <t>w+2.1</t>
  </si>
  <si>
    <t>2:43.27</t>
  </si>
  <si>
    <t>Katie</t>
  </si>
  <si>
    <t>w+1.8</t>
  </si>
  <si>
    <t>w+3.1</t>
  </si>
  <si>
    <t>2:28.10</t>
  </si>
  <si>
    <t>Maeve</t>
  </si>
  <si>
    <t>2:29.41</t>
  </si>
  <si>
    <t>Heidi</t>
  </si>
  <si>
    <t>Knox</t>
  </si>
  <si>
    <t>City of Lisburn AC</t>
  </si>
  <si>
    <t>2:48.14</t>
  </si>
  <si>
    <t>Isabella</t>
  </si>
  <si>
    <t>O'Dowd</t>
  </si>
  <si>
    <t>2:47.20</t>
  </si>
  <si>
    <t>Ava</t>
  </si>
  <si>
    <t>Doran</t>
  </si>
  <si>
    <t>Armagh AC</t>
  </si>
  <si>
    <t>2:43.87</t>
  </si>
  <si>
    <t>Joanna</t>
  </si>
  <si>
    <t>McGrory</t>
  </si>
  <si>
    <t>w+1.3</t>
  </si>
  <si>
    <t>2:50.37</t>
  </si>
  <si>
    <t>Ciara</t>
  </si>
  <si>
    <t>Cullen</t>
  </si>
  <si>
    <t>Letterkenny AC</t>
  </si>
  <si>
    <t>w+1.6</t>
  </si>
  <si>
    <t>2:40.77</t>
  </si>
  <si>
    <t>Daisy</t>
  </si>
  <si>
    <t>Forbes</t>
  </si>
  <si>
    <t>Regent House</t>
  </si>
  <si>
    <t>2:59.85</t>
  </si>
  <si>
    <t>CR: Ava John (ENG) 4644</t>
  </si>
  <si>
    <t>JAVELIN</t>
  </si>
  <si>
    <t>HURDLES</t>
  </si>
  <si>
    <t>200m</t>
  </si>
  <si>
    <t>THROW</t>
  </si>
  <si>
    <t>800m</t>
  </si>
  <si>
    <t>LastName</t>
  </si>
  <si>
    <t>TIme</t>
  </si>
  <si>
    <t>Colgan</t>
  </si>
  <si>
    <t>City of Derry Spartans</t>
  </si>
  <si>
    <t>w+0.0</t>
  </si>
  <si>
    <t>w-0.4</t>
  </si>
  <si>
    <t>w+2.3</t>
  </si>
  <si>
    <t>2:40.83</t>
  </si>
  <si>
    <t>Sadhbh</t>
  </si>
  <si>
    <t>Pitt</t>
  </si>
  <si>
    <t>2:29.48</t>
  </si>
  <si>
    <t>Anna</t>
  </si>
  <si>
    <t>Moran</t>
  </si>
  <si>
    <t>2:51.82</t>
  </si>
  <si>
    <t>500g</t>
  </si>
  <si>
    <t>100M</t>
  </si>
  <si>
    <t>Annabelle</t>
  </si>
  <si>
    <t>Walsh</t>
  </si>
  <si>
    <t>Ferrybank AC</t>
  </si>
  <si>
    <t>w+0.6</t>
  </si>
  <si>
    <t>w+3.2</t>
  </si>
  <si>
    <t>NT</t>
  </si>
  <si>
    <t>2:31.05</t>
  </si>
  <si>
    <t>CR: Judy Livermore 5376</t>
  </si>
  <si>
    <t>Briana</t>
  </si>
  <si>
    <t>Stephenson</t>
  </si>
  <si>
    <t>New Zealand</t>
  </si>
  <si>
    <t>2:19.79</t>
  </si>
  <si>
    <t>Blaithin</t>
  </si>
  <si>
    <t>Ni Chiarain</t>
  </si>
  <si>
    <t>w+4.9</t>
  </si>
  <si>
    <t>3:01.81</t>
  </si>
  <si>
    <t>McCauley</t>
  </si>
  <si>
    <t>CR: Samuel Wright (ENG) 4733</t>
  </si>
  <si>
    <t>DISCUS</t>
  </si>
  <si>
    <t>400m</t>
  </si>
  <si>
    <t>1500m</t>
  </si>
  <si>
    <t>Harry</t>
  </si>
  <si>
    <t>Nelson</t>
  </si>
  <si>
    <t>5:49.94</t>
  </si>
  <si>
    <t>Oliver</t>
  </si>
  <si>
    <t>Taylor</t>
  </si>
  <si>
    <t>w+2.6</t>
  </si>
  <si>
    <t>6:21.63</t>
  </si>
  <si>
    <t>5kg</t>
  </si>
  <si>
    <t>1.5kg</t>
  </si>
  <si>
    <t>700g</t>
  </si>
  <si>
    <t>CR: Oliver Adnitt (ENG) 6857</t>
  </si>
  <si>
    <t>POLE</t>
  </si>
  <si>
    <t>100m</t>
  </si>
  <si>
    <t>VAULT</t>
  </si>
  <si>
    <t>Lexx</t>
  </si>
  <si>
    <t>McConville</t>
  </si>
  <si>
    <t>Windsor Slough Eton &amp; Hounslow</t>
  </si>
  <si>
    <t>w+1.4</t>
  </si>
  <si>
    <t>5:11.44</t>
  </si>
  <si>
    <t>Danny</t>
  </si>
  <si>
    <t>Hagan</t>
  </si>
  <si>
    <t>w-0.0</t>
  </si>
  <si>
    <t>4:57.19</t>
  </si>
  <si>
    <t>6kg</t>
  </si>
  <si>
    <t>1.75kg</t>
  </si>
  <si>
    <t>CR: Edward Dunsford 7181</t>
  </si>
  <si>
    <t>Ronan</t>
  </si>
  <si>
    <t>Bloomer</t>
  </si>
  <si>
    <t>Mid Ulster AC</t>
  </si>
  <si>
    <t>5:05.28</t>
  </si>
  <si>
    <t>Robby</t>
  </si>
  <si>
    <t>Rankin</t>
  </si>
  <si>
    <t>Orangegrove AC</t>
  </si>
  <si>
    <t>w+3.0</t>
  </si>
  <si>
    <t>DNF</t>
  </si>
  <si>
    <t>4:39.01</t>
  </si>
  <si>
    <t>Ian</t>
  </si>
  <si>
    <t>McClung</t>
  </si>
  <si>
    <t>NI Masters Association</t>
  </si>
  <si>
    <t>U20 Men Decathlon</t>
  </si>
  <si>
    <t>SENIOR MEN Decathlon</t>
  </si>
  <si>
    <t>U20 Women Heptathlon</t>
  </si>
  <si>
    <t>Senior Women Heptathlon</t>
  </si>
  <si>
    <t>U17 Women Heptathlon</t>
  </si>
  <si>
    <t>U15 Girls Pentathlon</t>
  </si>
  <si>
    <t>U15 Boys Pentathlon</t>
  </si>
  <si>
    <t>U13 Girls Pentathlon</t>
  </si>
  <si>
    <t>U13 Boys Pentathlon</t>
  </si>
  <si>
    <t>U17 Men Octathlon</t>
  </si>
  <si>
    <t>NI &amp; Ulster 1st</t>
  </si>
  <si>
    <t>NI &amp; Ulster 2nd</t>
  </si>
  <si>
    <t>NI &amp; Ulster 3rd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</si>
</sst>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10"/>
      <color theme="1"/>
      <name val="Calibri"/>
    </font>
    <font>
      <sz val="10"/>
      <color theme="1"/>
      <name val="Calibri"/>
    </font>
    <font>
      <b/>
      <sz val="10"/>
      <color rgb="FF2F75B5"/>
      <name val="Calibri"/>
    </font>
    <font>
      <b/>
      <u/>
      <sz val="10"/>
      <color theme="1"/>
      <name val="Calibri"/>
    </font>
    <font>
      <sz val="10"/>
      <color rgb="FF000000"/>
      <name val="Calibri"/>
    </font>
    <font>
      <sz val="10"/>
      <color rgb="FF000000"/>
      <name val="Arial"/>
    </font>
    <font>
      <b/>
      <sz val="10"/>
      <color rgb="FF000000"/>
      <name val="Calibri"/>
    </font>
    <font>
      <sz val="10"/>
      <color rgb="FF2F75B5"/>
      <name val="Calibri"/>
    </font>
    <font>
      <sz val="10"/>
      <color rgb="FF0070C0"/>
      <name val="Calibri"/>
    </font>
    <font>
      <b/>
      <sz val="10"/>
      <color rgb="FFFF0000"/>
      <name val="Calibri"/>
    </font>
    <font>
      <b/>
      <sz val="10"/>
      <color rgb="FF0070C0"/>
      <name val="Calibri"/>
    </font>
    <font>
      <b/>
      <sz val="10"/>
      <color rgb="FF000000"/>
      <name val="Arial"/>
    </font>
    <font>
      <sz val="10"/>
      <color rgb="FFFFFFFF"/>
      <name val="Calibri"/>
    </font>
    <font>
      <sz val="10"/>
      <color theme="1"/>
      <name val="Calibri"/>
    </font>
    <font>
      <sz val="1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Fill="1" applyAlignment="1">
      <alignment horizontal="right" wrapText="1"/>
    </xf>
    <xf numFmtId="0" fontId="5" fillId="0" borderId="0" xfId="0" applyFont="1" applyFill="1" applyAlignment="1">
      <alignment wrapTex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1" fillId="0" borderId="0" xfId="0" applyFont="1" applyFill="1"/>
    <xf numFmtId="0" fontId="1" fillId="0" borderId="0" xfId="0" applyFont="1" applyFill="1"/>
    <xf numFmtId="0" fontId="0" fillId="0" borderId="0" xfId="0" applyFill="1"/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right" wrapText="1"/>
    </xf>
    <xf numFmtId="0" fontId="7" fillId="0" borderId="0" xfId="0" applyFont="1" applyFill="1" applyAlignment="1">
      <alignment wrapText="1"/>
    </xf>
    <xf numFmtId="0" fontId="1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right"/>
    </xf>
    <xf numFmtId="0" fontId="7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12" fillId="0" borderId="0" xfId="0" applyFont="1" applyFill="1" applyAlignment="1">
      <alignment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K974"/>
  <sheetViews>
    <sheetView tabSelected="1" workbookViewId="0">
      <selection activeCell="I80" sqref="I80:K80"/>
    </sheetView>
  </sheetViews>
  <sheetFormatPr defaultColWidth="12.6640625" defaultRowHeight="15" customHeight="1" x14ac:dyDescent="0.25"/>
  <cols>
    <col min="1" max="1" width="4.77734375" style="49" customWidth="1"/>
    <col min="2" max="2" width="3.77734375" style="49" customWidth="1"/>
    <col min="3" max="3" width="11.77734375" style="49" customWidth="1"/>
    <col min="4" max="4" width="10.33203125" style="49" customWidth="1"/>
    <col min="5" max="5" width="27.6640625" style="49" bestFit="1" customWidth="1"/>
    <col min="6" max="6" width="7.88671875" customWidth="1"/>
    <col min="7" max="7" width="7.21875" customWidth="1"/>
    <col min="8" max="8" width="7.88671875" customWidth="1"/>
    <col min="9" max="9" width="7.77734375" customWidth="1"/>
    <col min="10" max="11" width="7.21875" customWidth="1"/>
    <col min="12" max="12" width="8" customWidth="1"/>
    <col min="13" max="13" width="7.33203125" customWidth="1"/>
    <col min="14" max="14" width="7.44140625" customWidth="1"/>
    <col min="15" max="15" width="7.88671875" customWidth="1"/>
    <col min="16" max="16" width="7.109375" customWidth="1"/>
    <col min="17" max="17" width="8.88671875" customWidth="1"/>
    <col min="18" max="18" width="10.6640625" customWidth="1"/>
    <col min="19" max="19" width="7" customWidth="1"/>
    <col min="20" max="20" width="8.44140625" customWidth="1"/>
    <col min="21" max="21" width="8.109375" customWidth="1"/>
    <col min="22" max="22" width="7.21875" customWidth="1"/>
    <col min="23" max="23" width="10" customWidth="1"/>
    <col min="24" max="24" width="7.77734375" customWidth="1"/>
    <col min="25" max="25" width="7.21875" customWidth="1"/>
    <col min="26" max="26" width="7.109375" customWidth="1"/>
    <col min="27" max="27" width="7.33203125" customWidth="1"/>
    <col min="28" max="28" width="8.21875" customWidth="1"/>
    <col min="29" max="29" width="10.6640625" customWidth="1"/>
    <col min="30" max="30" width="6.109375" customWidth="1"/>
    <col min="31" max="37" width="14.44140625" customWidth="1"/>
  </cols>
  <sheetData>
    <row r="1" spans="1:37" ht="15.75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3"/>
      <c r="T1" s="3"/>
      <c r="U1" s="3"/>
      <c r="V1" s="3"/>
      <c r="W1" s="3"/>
      <c r="X1" s="3"/>
    </row>
    <row r="2" spans="1:37" ht="15.75" customHeight="1" x14ac:dyDescent="0.3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3"/>
      <c r="T2" s="3"/>
      <c r="U2" s="3"/>
      <c r="V2" s="3"/>
      <c r="W2" s="3"/>
      <c r="X2" s="3"/>
    </row>
    <row r="3" spans="1:37" ht="15.75" customHeight="1" x14ac:dyDescent="0.3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"/>
      <c r="T3" s="3"/>
      <c r="U3" s="3"/>
      <c r="V3" s="3"/>
      <c r="W3" s="3"/>
      <c r="X3" s="3"/>
    </row>
    <row r="4" spans="1:37" ht="15.75" customHeight="1" x14ac:dyDescent="0.3">
      <c r="A4" s="31"/>
      <c r="B4" s="31"/>
      <c r="C4" s="31"/>
      <c r="D4" s="31"/>
      <c r="E4" s="31"/>
      <c r="F4" s="3"/>
      <c r="G4" s="3"/>
      <c r="H4" s="3"/>
      <c r="I4" s="4"/>
      <c r="J4" s="3"/>
      <c r="K4" s="4"/>
      <c r="L4" s="3"/>
      <c r="M4" s="4"/>
      <c r="N4" s="3"/>
      <c r="O4" s="4"/>
      <c r="P4" s="4"/>
      <c r="Q4" s="4"/>
      <c r="R4" s="3"/>
      <c r="S4" s="3"/>
      <c r="T4" s="3"/>
      <c r="U4" s="3"/>
      <c r="V4" s="3"/>
      <c r="W4" s="3"/>
      <c r="X4" s="3"/>
    </row>
    <row r="5" spans="1:37" ht="15.75" customHeight="1" x14ac:dyDescent="0.3">
      <c r="A5" s="31"/>
      <c r="B5" s="31"/>
      <c r="C5" s="31"/>
      <c r="D5" s="31"/>
      <c r="E5" s="31"/>
      <c r="F5" s="3"/>
      <c r="G5" s="3"/>
      <c r="H5" s="3"/>
      <c r="I5" s="4"/>
      <c r="J5" s="3"/>
      <c r="K5" s="4"/>
      <c r="L5" s="3"/>
      <c r="M5" s="4"/>
      <c r="N5" s="3"/>
      <c r="O5" s="4"/>
      <c r="P5" s="4"/>
      <c r="Q5" s="4"/>
      <c r="R5" s="3"/>
      <c r="S5" s="3"/>
      <c r="T5" s="3"/>
      <c r="U5" s="3"/>
      <c r="V5" s="3"/>
      <c r="W5" s="3"/>
      <c r="X5" s="3"/>
    </row>
    <row r="6" spans="1:37" ht="15.75" customHeight="1" x14ac:dyDescent="0.3">
      <c r="A6" s="31"/>
      <c r="B6" s="31"/>
      <c r="C6" s="32" t="s">
        <v>194</v>
      </c>
      <c r="D6" s="32"/>
      <c r="E6" s="33" t="s">
        <v>3</v>
      </c>
      <c r="F6" s="1"/>
      <c r="G6" s="1"/>
      <c r="H6" s="1"/>
      <c r="I6" s="1"/>
      <c r="J6" s="3"/>
      <c r="K6" s="4"/>
      <c r="L6" s="27"/>
      <c r="M6" s="24"/>
      <c r="N6" s="3"/>
      <c r="O6" s="4"/>
      <c r="P6" s="4"/>
      <c r="Q6" s="4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2"/>
      <c r="AE6" s="2"/>
      <c r="AF6" s="2"/>
      <c r="AG6" s="2"/>
      <c r="AH6" s="2"/>
      <c r="AI6" s="2"/>
      <c r="AJ6" s="2"/>
      <c r="AK6" s="2"/>
    </row>
    <row r="7" spans="1:37" ht="15.75" customHeight="1" x14ac:dyDescent="0.3">
      <c r="A7" s="34"/>
      <c r="B7" s="31"/>
      <c r="C7" s="34"/>
      <c r="D7" s="34"/>
      <c r="E7" s="34"/>
      <c r="F7" s="25" t="s">
        <v>4</v>
      </c>
      <c r="G7" s="24"/>
      <c r="H7" s="24"/>
      <c r="I7" s="25" t="s">
        <v>5</v>
      </c>
      <c r="J7" s="24"/>
      <c r="K7" s="25" t="s">
        <v>6</v>
      </c>
      <c r="L7" s="24"/>
      <c r="M7" s="24"/>
      <c r="N7" s="25" t="s">
        <v>7</v>
      </c>
      <c r="O7" s="24"/>
      <c r="P7" s="25">
        <v>800</v>
      </c>
      <c r="Q7" s="24"/>
      <c r="R7" s="3"/>
      <c r="S7" s="3"/>
      <c r="T7" s="3"/>
      <c r="U7" s="3"/>
      <c r="V7" s="3"/>
      <c r="W7" s="3"/>
      <c r="X7" s="3"/>
      <c r="Y7" s="3"/>
      <c r="Z7" s="3"/>
      <c r="AA7" s="3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5.75" customHeight="1" x14ac:dyDescent="0.3">
      <c r="A8" s="35" t="s">
        <v>8</v>
      </c>
      <c r="B8" s="36"/>
      <c r="C8" s="31"/>
      <c r="D8" s="31"/>
      <c r="E8" s="31"/>
      <c r="F8" s="25" t="s">
        <v>9</v>
      </c>
      <c r="G8" s="24"/>
      <c r="H8" s="24"/>
      <c r="I8" s="25" t="s">
        <v>10</v>
      </c>
      <c r="J8" s="24"/>
      <c r="K8" s="25" t="s">
        <v>11</v>
      </c>
      <c r="L8" s="24"/>
      <c r="M8" s="24"/>
      <c r="N8" s="25" t="s">
        <v>11</v>
      </c>
      <c r="O8" s="24"/>
      <c r="P8" s="25" t="s">
        <v>12</v>
      </c>
      <c r="Q8" s="24"/>
      <c r="R8" s="3"/>
      <c r="S8" s="3"/>
      <c r="T8" s="3"/>
      <c r="U8" s="3"/>
      <c r="V8" s="3"/>
      <c r="W8" s="3"/>
      <c r="X8" s="3"/>
      <c r="Y8" s="3"/>
      <c r="Z8" s="3"/>
      <c r="AA8" s="3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15.75" customHeight="1" x14ac:dyDescent="0.3">
      <c r="A9" s="37"/>
      <c r="B9" s="38" t="s">
        <v>13</v>
      </c>
      <c r="C9" s="39" t="s">
        <v>14</v>
      </c>
      <c r="D9" s="39" t="s">
        <v>15</v>
      </c>
      <c r="E9" s="39" t="s">
        <v>16</v>
      </c>
      <c r="F9" s="7" t="s">
        <v>17</v>
      </c>
      <c r="G9" s="7" t="s">
        <v>18</v>
      </c>
      <c r="H9" s="8" t="s">
        <v>19</v>
      </c>
      <c r="I9" s="7" t="s">
        <v>20</v>
      </c>
      <c r="J9" s="9" t="s">
        <v>19</v>
      </c>
      <c r="K9" s="7" t="s">
        <v>20</v>
      </c>
      <c r="L9" s="7" t="s">
        <v>18</v>
      </c>
      <c r="M9" s="8" t="s">
        <v>19</v>
      </c>
      <c r="N9" s="7" t="s">
        <v>21</v>
      </c>
      <c r="O9" s="8" t="s">
        <v>19</v>
      </c>
      <c r="P9" s="7" t="s">
        <v>17</v>
      </c>
      <c r="Q9" s="9" t="s">
        <v>19</v>
      </c>
      <c r="R9" s="10" t="s">
        <v>22</v>
      </c>
      <c r="S9" s="3"/>
      <c r="T9" s="3"/>
      <c r="U9" s="3"/>
      <c r="V9" s="3"/>
      <c r="W9" s="3"/>
      <c r="X9" s="3"/>
      <c r="Y9" s="3"/>
      <c r="Z9" s="3"/>
      <c r="AA9" s="3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15.75" customHeight="1" x14ac:dyDescent="0.3">
      <c r="A10" s="40">
        <v>1</v>
      </c>
      <c r="B10" s="29">
        <v>9</v>
      </c>
      <c r="C10" s="30" t="s">
        <v>23</v>
      </c>
      <c r="D10" s="30" t="s">
        <v>24</v>
      </c>
      <c r="E10" s="41" t="s">
        <v>25</v>
      </c>
      <c r="F10" s="3">
        <v>13.97</v>
      </c>
      <c r="G10" s="3" t="s">
        <v>26</v>
      </c>
      <c r="H10" s="12">
        <v>419</v>
      </c>
      <c r="I10" s="3">
        <v>7.18</v>
      </c>
      <c r="J10" s="13">
        <v>318</v>
      </c>
      <c r="K10" s="14">
        <v>4.2</v>
      </c>
      <c r="L10" s="3" t="s">
        <v>27</v>
      </c>
      <c r="M10" s="12">
        <v>239</v>
      </c>
      <c r="N10" s="3">
        <v>1.47</v>
      </c>
      <c r="O10" s="12">
        <v>367</v>
      </c>
      <c r="P10" s="3" t="s">
        <v>28</v>
      </c>
      <c r="Q10" s="13">
        <v>379</v>
      </c>
      <c r="R10" s="15">
        <f t="shared" ref="R10:R12" si="0">SUM(H10+J10+M10+O10+Q10)</f>
        <v>1722</v>
      </c>
      <c r="S10" s="11"/>
      <c r="T10" s="1"/>
      <c r="U10" s="2"/>
      <c r="V10" s="1"/>
      <c r="W10" s="3"/>
      <c r="X10" s="3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2"/>
    </row>
    <row r="11" spans="1:37" ht="15.75" customHeight="1" x14ac:dyDescent="0.3">
      <c r="A11" s="40">
        <v>2</v>
      </c>
      <c r="B11" s="29">
        <v>12</v>
      </c>
      <c r="C11" s="30" t="s">
        <v>29</v>
      </c>
      <c r="D11" s="30" t="s">
        <v>30</v>
      </c>
      <c r="E11" s="42" t="s">
        <v>31</v>
      </c>
      <c r="F11" s="3">
        <v>15.36</v>
      </c>
      <c r="G11" s="3" t="s">
        <v>26</v>
      </c>
      <c r="H11" s="12">
        <v>308</v>
      </c>
      <c r="I11" s="3">
        <v>6.22</v>
      </c>
      <c r="J11" s="13">
        <v>262</v>
      </c>
      <c r="K11" s="3">
        <v>3.77</v>
      </c>
      <c r="L11" s="3" t="s">
        <v>32</v>
      </c>
      <c r="M11" s="12">
        <v>170</v>
      </c>
      <c r="N11" s="3">
        <v>1.29</v>
      </c>
      <c r="O11" s="12">
        <v>244</v>
      </c>
      <c r="P11" s="3" t="s">
        <v>33</v>
      </c>
      <c r="Q11" s="13">
        <v>94</v>
      </c>
      <c r="R11" s="15">
        <f t="shared" si="0"/>
        <v>1078</v>
      </c>
      <c r="S11" s="11"/>
      <c r="T11" s="1"/>
      <c r="U11" s="2"/>
      <c r="V11" s="1"/>
      <c r="W11" s="3"/>
      <c r="X11" s="3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2"/>
    </row>
    <row r="12" spans="1:37" ht="15.75" customHeight="1" x14ac:dyDescent="0.3">
      <c r="A12" s="40">
        <v>3</v>
      </c>
      <c r="B12" s="29">
        <v>7</v>
      </c>
      <c r="C12" s="30" t="s">
        <v>34</v>
      </c>
      <c r="D12" s="30" t="s">
        <v>35</v>
      </c>
      <c r="E12" s="30" t="s">
        <v>36</v>
      </c>
      <c r="F12" s="3">
        <v>16.91</v>
      </c>
      <c r="G12" s="3" t="s">
        <v>26</v>
      </c>
      <c r="H12" s="12">
        <v>203</v>
      </c>
      <c r="I12" s="3">
        <v>4.4000000000000004</v>
      </c>
      <c r="J12" s="13">
        <v>157</v>
      </c>
      <c r="K12" s="14">
        <v>3.6</v>
      </c>
      <c r="L12" s="3" t="s">
        <v>37</v>
      </c>
      <c r="M12" s="12">
        <v>145</v>
      </c>
      <c r="N12" s="3">
        <v>1.05</v>
      </c>
      <c r="O12" s="12">
        <v>105</v>
      </c>
      <c r="P12" s="3" t="s">
        <v>38</v>
      </c>
      <c r="Q12" s="13">
        <v>326</v>
      </c>
      <c r="R12" s="15">
        <f t="shared" si="0"/>
        <v>936</v>
      </c>
      <c r="S12" s="11"/>
      <c r="T12" s="1"/>
      <c r="U12" s="2"/>
      <c r="V12" s="1"/>
      <c r="W12" s="3"/>
      <c r="X12" s="3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2"/>
    </row>
    <row r="13" spans="1:37" ht="15.75" customHeight="1" x14ac:dyDescent="0.3">
      <c r="A13" s="31"/>
      <c r="B13" s="31"/>
      <c r="C13" s="31"/>
      <c r="D13" s="31"/>
      <c r="E13" s="31"/>
      <c r="F13" s="17"/>
      <c r="G13" s="17"/>
      <c r="H13" s="4"/>
      <c r="I13" s="3" t="s">
        <v>39</v>
      </c>
      <c r="J13" s="4"/>
      <c r="K13" s="3"/>
      <c r="L13" s="4"/>
      <c r="M13" s="3"/>
      <c r="N13" s="4"/>
      <c r="O13" s="3"/>
      <c r="P13" s="3"/>
      <c r="Q13" s="3"/>
      <c r="R13" s="11"/>
      <c r="S13" s="1"/>
      <c r="T13" s="2"/>
      <c r="U13" s="1"/>
      <c r="V13" s="3"/>
      <c r="W13" s="3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2"/>
      <c r="AK13" s="2"/>
    </row>
    <row r="14" spans="1:37" ht="15.75" customHeight="1" x14ac:dyDescent="0.3">
      <c r="A14" s="31"/>
      <c r="B14" s="31"/>
      <c r="C14" s="31"/>
      <c r="D14" s="31"/>
      <c r="E14" s="31"/>
      <c r="F14" s="17"/>
      <c r="G14" s="17"/>
      <c r="H14" s="17"/>
      <c r="I14" s="4"/>
      <c r="J14" s="3"/>
      <c r="K14" s="4"/>
      <c r="L14" s="3"/>
      <c r="M14" s="4"/>
      <c r="N14" s="3"/>
      <c r="O14" s="4"/>
      <c r="P14" s="3"/>
      <c r="Q14" s="3"/>
      <c r="R14" s="3"/>
      <c r="S14" s="11"/>
      <c r="T14" s="1"/>
      <c r="U14" s="2"/>
      <c r="V14" s="1"/>
      <c r="W14" s="3"/>
      <c r="X14" s="3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2"/>
    </row>
    <row r="15" spans="1:37" ht="15.75" customHeight="1" x14ac:dyDescent="0.3">
      <c r="A15" s="31"/>
      <c r="B15" s="31"/>
      <c r="C15" s="32" t="s">
        <v>193</v>
      </c>
      <c r="D15" s="32"/>
      <c r="E15" s="33" t="s">
        <v>40</v>
      </c>
      <c r="F15" s="3"/>
      <c r="G15" s="3"/>
      <c r="H15" s="3"/>
      <c r="I15" s="4"/>
      <c r="J15" s="3"/>
      <c r="K15" s="4"/>
      <c r="L15" s="3"/>
      <c r="M15" s="4"/>
      <c r="N15" s="3"/>
      <c r="O15" s="4"/>
      <c r="P15" s="4"/>
      <c r="Q15" s="4"/>
      <c r="R15" s="3"/>
      <c r="S15" s="3"/>
      <c r="T15" s="15"/>
      <c r="U15" s="3"/>
      <c r="V15" s="3"/>
      <c r="W15" s="3"/>
      <c r="X15" s="3"/>
      <c r="Y15" s="3"/>
      <c r="Z15" s="3"/>
      <c r="AA15" s="3"/>
      <c r="AB15" s="3"/>
      <c r="AC15" s="3"/>
      <c r="AD15" s="2"/>
      <c r="AE15" s="2"/>
      <c r="AF15" s="2"/>
      <c r="AG15" s="2"/>
      <c r="AH15" s="2"/>
      <c r="AI15" s="2"/>
      <c r="AJ15" s="2"/>
      <c r="AK15" s="2"/>
    </row>
    <row r="16" spans="1:37" ht="15.75" customHeight="1" x14ac:dyDescent="0.3">
      <c r="A16" s="31"/>
      <c r="B16" s="31"/>
      <c r="C16" s="34"/>
      <c r="D16" s="34"/>
      <c r="E16" s="34"/>
      <c r="F16" s="25" t="s">
        <v>41</v>
      </c>
      <c r="G16" s="24"/>
      <c r="H16" s="24"/>
      <c r="I16" s="25" t="s">
        <v>5</v>
      </c>
      <c r="J16" s="24"/>
      <c r="K16" s="25" t="s">
        <v>6</v>
      </c>
      <c r="L16" s="24"/>
      <c r="M16" s="24"/>
      <c r="N16" s="25" t="s">
        <v>7</v>
      </c>
      <c r="O16" s="24"/>
      <c r="P16" s="25">
        <v>800</v>
      </c>
      <c r="Q16" s="24"/>
      <c r="R16" s="5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2"/>
      <c r="AE16" s="2"/>
      <c r="AF16" s="2"/>
      <c r="AG16" s="2"/>
      <c r="AH16" s="2"/>
      <c r="AI16" s="2"/>
      <c r="AJ16" s="2"/>
      <c r="AK16" s="2"/>
    </row>
    <row r="17" spans="1:37" ht="15.75" customHeight="1" x14ac:dyDescent="0.3">
      <c r="A17" s="35" t="s">
        <v>8</v>
      </c>
      <c r="B17" s="36"/>
      <c r="C17" s="31"/>
      <c r="D17" s="31"/>
      <c r="E17" s="31"/>
      <c r="F17" s="25" t="s">
        <v>9</v>
      </c>
      <c r="G17" s="24"/>
      <c r="H17" s="24"/>
      <c r="I17" s="25" t="s">
        <v>10</v>
      </c>
      <c r="J17" s="24"/>
      <c r="K17" s="25" t="s">
        <v>11</v>
      </c>
      <c r="L17" s="24"/>
      <c r="M17" s="24"/>
      <c r="N17" s="25" t="s">
        <v>11</v>
      </c>
      <c r="O17" s="24"/>
      <c r="P17" s="25" t="s">
        <v>12</v>
      </c>
      <c r="Q17" s="24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2"/>
      <c r="AD17" s="2"/>
      <c r="AE17" s="2"/>
      <c r="AF17" s="2"/>
      <c r="AG17" s="2"/>
      <c r="AH17" s="2"/>
      <c r="AI17" s="2"/>
      <c r="AJ17" s="2"/>
    </row>
    <row r="18" spans="1:37" ht="15.75" customHeight="1" x14ac:dyDescent="0.3">
      <c r="A18" s="37"/>
      <c r="B18" s="38" t="s">
        <v>13</v>
      </c>
      <c r="C18" s="39" t="s">
        <v>14</v>
      </c>
      <c r="D18" s="39" t="s">
        <v>15</v>
      </c>
      <c r="E18" s="39" t="s">
        <v>16</v>
      </c>
      <c r="F18" s="7" t="s">
        <v>17</v>
      </c>
      <c r="G18" s="7" t="s">
        <v>18</v>
      </c>
      <c r="H18" s="8" t="s">
        <v>19</v>
      </c>
      <c r="I18" s="7" t="s">
        <v>20</v>
      </c>
      <c r="J18" s="9" t="s">
        <v>19</v>
      </c>
      <c r="K18" s="7" t="s">
        <v>20</v>
      </c>
      <c r="L18" s="7" t="s">
        <v>18</v>
      </c>
      <c r="M18" s="8" t="s">
        <v>19</v>
      </c>
      <c r="N18" s="7" t="s">
        <v>21</v>
      </c>
      <c r="O18" s="8" t="s">
        <v>19</v>
      </c>
      <c r="P18" s="7" t="s">
        <v>17</v>
      </c>
      <c r="Q18" s="9" t="s">
        <v>19</v>
      </c>
      <c r="R18" s="10" t="s">
        <v>22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2"/>
      <c r="AD18" s="2"/>
      <c r="AE18" s="2"/>
      <c r="AF18" s="2"/>
      <c r="AG18" s="2"/>
      <c r="AH18" s="2"/>
      <c r="AI18" s="2"/>
      <c r="AJ18" s="2"/>
      <c r="AK18" s="18"/>
    </row>
    <row r="19" spans="1:37" ht="15.75" customHeight="1" x14ac:dyDescent="0.3">
      <c r="A19" s="43">
        <v>1</v>
      </c>
      <c r="B19" s="29">
        <v>4</v>
      </c>
      <c r="C19" s="30" t="s">
        <v>42</v>
      </c>
      <c r="D19" s="30" t="s">
        <v>43</v>
      </c>
      <c r="E19" s="30" t="s">
        <v>44</v>
      </c>
      <c r="F19" s="3">
        <v>13.58</v>
      </c>
      <c r="G19" s="3" t="s">
        <v>45</v>
      </c>
      <c r="H19" s="12">
        <v>428</v>
      </c>
      <c r="I19" s="3">
        <v>5.74</v>
      </c>
      <c r="J19" s="13">
        <v>255</v>
      </c>
      <c r="K19" s="3">
        <v>4.0599999999999996</v>
      </c>
      <c r="L19" s="3" t="s">
        <v>46</v>
      </c>
      <c r="M19" s="12">
        <v>322</v>
      </c>
      <c r="N19" s="3">
        <v>1.38</v>
      </c>
      <c r="O19" s="12">
        <v>491</v>
      </c>
      <c r="P19" s="3" t="s">
        <v>47</v>
      </c>
      <c r="Q19" s="13">
        <v>678</v>
      </c>
      <c r="R19" s="15">
        <f t="shared" ref="R19:R21" si="1">SUM(H19+J19+M19+O19+Q19)</f>
        <v>2174</v>
      </c>
      <c r="S19" s="15"/>
      <c r="T19" s="15"/>
      <c r="U19" s="3"/>
      <c r="V19" s="3"/>
      <c r="W19" s="3"/>
      <c r="X19" s="3"/>
      <c r="Y19" s="3"/>
      <c r="Z19" s="3"/>
      <c r="AA19" s="3"/>
      <c r="AB19" s="3"/>
      <c r="AC19" s="3"/>
      <c r="AD19" s="2"/>
      <c r="AE19" s="2"/>
      <c r="AF19" s="2"/>
      <c r="AG19" s="2"/>
      <c r="AH19" s="2"/>
      <c r="AI19" s="2"/>
      <c r="AJ19" s="2"/>
    </row>
    <row r="20" spans="1:37" ht="15.75" customHeight="1" x14ac:dyDescent="0.3">
      <c r="A20" s="43">
        <v>2</v>
      </c>
      <c r="B20" s="29">
        <v>1</v>
      </c>
      <c r="C20" s="30" t="s">
        <v>48</v>
      </c>
      <c r="D20" s="30" t="s">
        <v>49</v>
      </c>
      <c r="E20" s="30" t="s">
        <v>50</v>
      </c>
      <c r="F20" s="3">
        <v>15.27</v>
      </c>
      <c r="G20" s="3" t="s">
        <v>45</v>
      </c>
      <c r="H20" s="12">
        <v>307</v>
      </c>
      <c r="I20" s="3">
        <v>6.74</v>
      </c>
      <c r="J20" s="13">
        <v>316</v>
      </c>
      <c r="K20" s="3">
        <v>3.72</v>
      </c>
      <c r="L20" s="3" t="s">
        <v>51</v>
      </c>
      <c r="M20" s="12">
        <v>246</v>
      </c>
      <c r="N20" s="3">
        <v>1.29</v>
      </c>
      <c r="O20" s="12">
        <v>399</v>
      </c>
      <c r="P20" s="3" t="s">
        <v>52</v>
      </c>
      <c r="Q20" s="13">
        <v>376</v>
      </c>
      <c r="R20" s="15">
        <f t="shared" si="1"/>
        <v>1644</v>
      </c>
      <c r="S20" s="15"/>
      <c r="T20" s="15"/>
      <c r="U20" s="3"/>
      <c r="V20" s="3"/>
      <c r="W20" s="3"/>
      <c r="X20" s="3"/>
      <c r="Y20" s="3"/>
      <c r="Z20" s="3"/>
      <c r="AA20" s="3"/>
      <c r="AB20" s="3"/>
      <c r="AC20" s="3"/>
      <c r="AD20" s="2"/>
      <c r="AE20" s="2"/>
      <c r="AF20" s="2"/>
      <c r="AG20" s="2"/>
      <c r="AH20" s="2"/>
      <c r="AI20" s="2"/>
      <c r="AJ20" s="2"/>
    </row>
    <row r="21" spans="1:37" ht="15.75" customHeight="1" x14ac:dyDescent="0.3">
      <c r="A21" s="43"/>
      <c r="B21" s="29">
        <v>2</v>
      </c>
      <c r="C21" s="30" t="s">
        <v>53</v>
      </c>
      <c r="D21" s="30" t="s">
        <v>54</v>
      </c>
      <c r="E21" s="30" t="s">
        <v>55</v>
      </c>
      <c r="F21" s="14">
        <v>12.4</v>
      </c>
      <c r="G21" s="3" t="s">
        <v>45</v>
      </c>
      <c r="H21" s="12">
        <v>530</v>
      </c>
      <c r="I21" s="3">
        <v>5.22</v>
      </c>
      <c r="J21" s="13">
        <v>222</v>
      </c>
      <c r="K21" s="3">
        <v>4.22</v>
      </c>
      <c r="L21" s="3" t="s">
        <v>56</v>
      </c>
      <c r="M21" s="12">
        <v>359</v>
      </c>
      <c r="N21" s="3">
        <v>1.47</v>
      </c>
      <c r="O21" s="12">
        <v>588</v>
      </c>
      <c r="P21" s="3" t="s">
        <v>57</v>
      </c>
      <c r="Q21" s="13"/>
      <c r="R21" s="15">
        <f t="shared" si="1"/>
        <v>1699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2"/>
      <c r="AE21" s="2"/>
      <c r="AF21" s="2"/>
      <c r="AG21" s="2"/>
      <c r="AH21" s="2"/>
      <c r="AI21" s="2"/>
      <c r="AJ21" s="2"/>
    </row>
    <row r="22" spans="1:37" ht="15.75" customHeight="1" x14ac:dyDescent="0.3">
      <c r="A22" s="31"/>
      <c r="B22" s="31"/>
      <c r="C22" s="31"/>
      <c r="D22" s="31"/>
      <c r="E22" s="31"/>
      <c r="F22" s="17"/>
      <c r="G22" s="17"/>
      <c r="H22" s="17"/>
      <c r="I22" s="3" t="s">
        <v>58</v>
      </c>
      <c r="K22" s="12"/>
      <c r="L22" s="3"/>
      <c r="M22" s="3"/>
      <c r="N22" s="12"/>
      <c r="O22" s="3"/>
      <c r="P22" s="12"/>
      <c r="Q22" s="3"/>
      <c r="R22" s="12"/>
      <c r="S22" s="15"/>
      <c r="T22" s="15"/>
      <c r="U22" s="15"/>
      <c r="V22" s="3"/>
      <c r="W22" s="3"/>
      <c r="X22" s="3"/>
      <c r="Y22" s="3"/>
      <c r="Z22" s="3"/>
      <c r="AA22" s="3"/>
      <c r="AB22" s="3"/>
      <c r="AC22" s="3"/>
      <c r="AD22" s="3"/>
      <c r="AE22" s="2"/>
      <c r="AF22" s="2"/>
      <c r="AG22" s="2"/>
      <c r="AH22" s="2"/>
      <c r="AI22" s="2"/>
      <c r="AJ22" s="2"/>
      <c r="AK22" s="2"/>
    </row>
    <row r="23" spans="1:37" ht="15.75" customHeight="1" x14ac:dyDescent="0.3">
      <c r="A23" s="31"/>
      <c r="B23" s="31"/>
      <c r="C23" s="31"/>
      <c r="D23" s="31"/>
      <c r="E23" s="31"/>
      <c r="F23" s="17"/>
      <c r="G23" s="17"/>
      <c r="H23" s="17"/>
      <c r="I23" s="3"/>
      <c r="J23" s="18"/>
      <c r="K23" s="12"/>
      <c r="L23" s="3"/>
      <c r="M23" s="3"/>
      <c r="N23" s="12"/>
      <c r="O23" s="3"/>
      <c r="P23" s="12"/>
      <c r="Q23" s="3"/>
      <c r="R23" s="12"/>
      <c r="S23" s="15"/>
      <c r="T23" s="15"/>
      <c r="U23" s="15"/>
      <c r="V23" s="3"/>
      <c r="W23" s="3"/>
      <c r="X23" s="3"/>
      <c r="Y23" s="3"/>
      <c r="Z23" s="3"/>
      <c r="AA23" s="3"/>
      <c r="AB23" s="3"/>
      <c r="AC23" s="3"/>
      <c r="AD23" s="3"/>
      <c r="AE23" s="2"/>
      <c r="AF23" s="2"/>
      <c r="AG23" s="2"/>
      <c r="AH23" s="2"/>
      <c r="AI23" s="2"/>
      <c r="AJ23" s="2"/>
      <c r="AK23" s="2"/>
    </row>
    <row r="24" spans="1:37" ht="15.75" customHeight="1" x14ac:dyDescent="0.3">
      <c r="A24" s="31"/>
      <c r="B24" s="31"/>
      <c r="C24" s="32" t="s">
        <v>192</v>
      </c>
      <c r="D24" s="32"/>
      <c r="E24" s="33" t="s">
        <v>59</v>
      </c>
      <c r="F24" s="3"/>
      <c r="G24" s="3"/>
      <c r="H24" s="3"/>
      <c r="I24" s="4"/>
      <c r="J24" s="3"/>
      <c r="K24" s="4"/>
      <c r="L24" s="3"/>
      <c r="M24" s="4"/>
      <c r="N24" s="3"/>
      <c r="O24" s="4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15.75" customHeight="1" x14ac:dyDescent="0.3">
      <c r="A25" s="31"/>
      <c r="B25" s="31"/>
      <c r="C25" s="31"/>
      <c r="D25" s="31"/>
      <c r="E25" s="31"/>
      <c r="F25" s="25" t="s">
        <v>60</v>
      </c>
      <c r="G25" s="24"/>
      <c r="H25" s="24"/>
      <c r="I25" s="25" t="s">
        <v>5</v>
      </c>
      <c r="J25" s="24"/>
      <c r="K25" s="25" t="s">
        <v>6</v>
      </c>
      <c r="L25" s="24"/>
      <c r="M25" s="24"/>
      <c r="N25" s="25" t="s">
        <v>7</v>
      </c>
      <c r="O25" s="24"/>
      <c r="P25" s="25">
        <v>800</v>
      </c>
      <c r="Q25" s="24"/>
      <c r="R25" s="3"/>
      <c r="S25" s="3"/>
      <c r="T25" s="3"/>
      <c r="U25" s="3"/>
      <c r="V25" s="3"/>
      <c r="W25" s="3"/>
      <c r="X25" s="3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15.75" customHeight="1" x14ac:dyDescent="0.3">
      <c r="A26" s="35" t="s">
        <v>8</v>
      </c>
      <c r="B26" s="36"/>
      <c r="C26" s="31"/>
      <c r="D26" s="31"/>
      <c r="E26" s="31"/>
      <c r="F26" s="25" t="s">
        <v>9</v>
      </c>
      <c r="G26" s="24"/>
      <c r="H26" s="24"/>
      <c r="I26" s="25" t="s">
        <v>10</v>
      </c>
      <c r="J26" s="24"/>
      <c r="K26" s="25" t="s">
        <v>11</v>
      </c>
      <c r="L26" s="24"/>
      <c r="M26" s="24"/>
      <c r="N26" s="25" t="s">
        <v>11</v>
      </c>
      <c r="O26" s="24"/>
      <c r="P26" s="25" t="s">
        <v>12</v>
      </c>
      <c r="Q26" s="24"/>
      <c r="R26" s="3"/>
      <c r="S26" s="3"/>
      <c r="T26" s="3"/>
      <c r="U26" s="3"/>
      <c r="V26" s="3"/>
      <c r="W26" s="3"/>
      <c r="X26" s="3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15.75" customHeight="1" x14ac:dyDescent="0.3">
      <c r="A27" s="37"/>
      <c r="B27" s="38" t="s">
        <v>13</v>
      </c>
      <c r="C27" s="44" t="s">
        <v>14</v>
      </c>
      <c r="D27" s="39" t="s">
        <v>15</v>
      </c>
      <c r="E27" s="39" t="s">
        <v>16</v>
      </c>
      <c r="F27" s="7" t="s">
        <v>17</v>
      </c>
      <c r="G27" s="7" t="s">
        <v>18</v>
      </c>
      <c r="H27" s="8" t="s">
        <v>19</v>
      </c>
      <c r="I27" s="7" t="s">
        <v>20</v>
      </c>
      <c r="J27" s="9" t="s">
        <v>19</v>
      </c>
      <c r="K27" s="7" t="s">
        <v>20</v>
      </c>
      <c r="L27" s="7" t="s">
        <v>18</v>
      </c>
      <c r="M27" s="8" t="s">
        <v>19</v>
      </c>
      <c r="N27" s="7" t="s">
        <v>21</v>
      </c>
      <c r="O27" s="8" t="s">
        <v>19</v>
      </c>
      <c r="P27" s="7" t="s">
        <v>17</v>
      </c>
      <c r="Q27" s="9" t="s">
        <v>19</v>
      </c>
      <c r="R27" s="10" t="s">
        <v>22</v>
      </c>
      <c r="S27" s="3"/>
      <c r="T27" s="3"/>
      <c r="U27" s="3"/>
      <c r="V27" s="3"/>
      <c r="W27" s="3"/>
      <c r="X27" s="3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15.75" customHeight="1" x14ac:dyDescent="0.3">
      <c r="A28" s="43">
        <v>2</v>
      </c>
      <c r="B28" s="29">
        <v>27</v>
      </c>
      <c r="C28" s="45" t="s">
        <v>61</v>
      </c>
      <c r="D28" s="30" t="s">
        <v>62</v>
      </c>
      <c r="E28" s="30" t="s">
        <v>63</v>
      </c>
      <c r="F28" s="3">
        <v>13.27</v>
      </c>
      <c r="G28" s="3" t="s">
        <v>64</v>
      </c>
      <c r="H28" s="12">
        <v>575</v>
      </c>
      <c r="I28" s="3">
        <v>8.2799999999999994</v>
      </c>
      <c r="J28" s="13">
        <v>383</v>
      </c>
      <c r="K28" s="3">
        <v>4.88</v>
      </c>
      <c r="L28" s="3" t="s">
        <v>65</v>
      </c>
      <c r="M28" s="12">
        <v>360</v>
      </c>
      <c r="N28" s="3">
        <v>1.48</v>
      </c>
      <c r="O28" s="12">
        <v>374</v>
      </c>
      <c r="P28" s="3" t="s">
        <v>66</v>
      </c>
      <c r="Q28" s="13">
        <v>254</v>
      </c>
      <c r="R28" s="15">
        <f>SUM(H28+J28+M28+O28+Q28)</f>
        <v>1946</v>
      </c>
      <c r="S28" s="3"/>
      <c r="T28" s="3"/>
      <c r="U28" s="3"/>
      <c r="V28" s="3"/>
      <c r="W28" s="3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5.75" customHeight="1" x14ac:dyDescent="0.3">
      <c r="A29" s="31"/>
      <c r="B29" s="46"/>
      <c r="C29" s="47"/>
      <c r="D29" s="31"/>
      <c r="E29" s="31"/>
      <c r="F29" s="3"/>
      <c r="G29" s="3"/>
      <c r="H29" s="3"/>
      <c r="I29" s="3" t="s">
        <v>67</v>
      </c>
      <c r="K29" s="4"/>
      <c r="L29" s="3"/>
      <c r="M29" s="4"/>
      <c r="N29" s="3"/>
      <c r="O29" s="4"/>
      <c r="P29" s="4"/>
      <c r="Q29" s="4"/>
      <c r="R29" s="3"/>
      <c r="S29" s="3"/>
      <c r="T29" s="15"/>
      <c r="U29" s="3"/>
      <c r="V29" s="3"/>
      <c r="W29" s="3"/>
      <c r="X29" s="3"/>
      <c r="Y29" s="3"/>
      <c r="Z29" s="3"/>
      <c r="AA29" s="3"/>
      <c r="AB29" s="3"/>
      <c r="AC29" s="3"/>
      <c r="AD29" s="2"/>
      <c r="AE29" s="2"/>
      <c r="AF29" s="2"/>
      <c r="AG29" s="2"/>
      <c r="AH29" s="2"/>
      <c r="AI29" s="2"/>
      <c r="AJ29" s="2"/>
      <c r="AK29" s="2"/>
    </row>
    <row r="30" spans="1:37" ht="15.75" customHeight="1" x14ac:dyDescent="0.3">
      <c r="A30" s="31"/>
      <c r="B30" s="34"/>
      <c r="C30" s="32" t="s">
        <v>191</v>
      </c>
      <c r="D30" s="32"/>
      <c r="E30" s="33" t="s">
        <v>68</v>
      </c>
      <c r="F30" s="5"/>
      <c r="G30" s="5"/>
      <c r="H30" s="5"/>
      <c r="I30" s="4"/>
      <c r="J30" s="5"/>
      <c r="K30" s="4"/>
      <c r="L30" s="5"/>
      <c r="M30" s="4"/>
      <c r="N30" s="5"/>
      <c r="O30" s="4"/>
      <c r="P30" s="4"/>
      <c r="Q30" s="4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2"/>
      <c r="AE30" s="2"/>
      <c r="AF30" s="2"/>
      <c r="AG30" s="2"/>
      <c r="AH30" s="2"/>
      <c r="AI30" s="2"/>
      <c r="AJ30" s="2"/>
      <c r="AK30" s="2"/>
    </row>
    <row r="31" spans="1:37" ht="15.75" customHeight="1" x14ac:dyDescent="0.3">
      <c r="A31" s="31"/>
      <c r="B31" s="31"/>
      <c r="C31" s="34"/>
      <c r="D31" s="34"/>
      <c r="E31" s="34"/>
      <c r="F31" s="25" t="s">
        <v>4</v>
      </c>
      <c r="G31" s="24"/>
      <c r="H31" s="24"/>
      <c r="I31" s="25" t="s">
        <v>5</v>
      </c>
      <c r="J31" s="24"/>
      <c r="K31" s="25" t="s">
        <v>6</v>
      </c>
      <c r="L31" s="24"/>
      <c r="M31" s="24"/>
      <c r="N31" s="25" t="s">
        <v>7</v>
      </c>
      <c r="O31" s="24"/>
      <c r="P31" s="25">
        <v>800</v>
      </c>
      <c r="Q31" s="24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2"/>
      <c r="AE31" s="2"/>
      <c r="AF31" s="2"/>
      <c r="AG31" s="2"/>
      <c r="AH31" s="2"/>
      <c r="AI31" s="2"/>
      <c r="AJ31" s="2"/>
    </row>
    <row r="32" spans="1:37" ht="15.75" customHeight="1" x14ac:dyDescent="0.3">
      <c r="A32" s="35" t="s">
        <v>8</v>
      </c>
      <c r="B32" s="36"/>
      <c r="C32" s="31"/>
      <c r="D32" s="31"/>
      <c r="E32" s="31"/>
      <c r="F32" s="25" t="s">
        <v>9</v>
      </c>
      <c r="G32" s="24"/>
      <c r="H32" s="24"/>
      <c r="I32" s="25" t="s">
        <v>10</v>
      </c>
      <c r="J32" s="24"/>
      <c r="K32" s="25" t="s">
        <v>11</v>
      </c>
      <c r="L32" s="24"/>
      <c r="M32" s="24"/>
      <c r="N32" s="25" t="s">
        <v>11</v>
      </c>
      <c r="O32" s="24"/>
      <c r="P32" s="25" t="s">
        <v>12</v>
      </c>
      <c r="Q32" s="24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2"/>
      <c r="AE32" s="2"/>
      <c r="AF32" s="2"/>
      <c r="AG32" s="2"/>
      <c r="AH32" s="2"/>
      <c r="AI32" s="2"/>
      <c r="AJ32" s="2"/>
    </row>
    <row r="33" spans="1:37" ht="15.75" customHeight="1" x14ac:dyDescent="0.3">
      <c r="A33" s="37"/>
      <c r="B33" s="38" t="s">
        <v>13</v>
      </c>
      <c r="C33" s="39" t="s">
        <v>14</v>
      </c>
      <c r="D33" s="39" t="s">
        <v>15</v>
      </c>
      <c r="E33" s="39" t="s">
        <v>16</v>
      </c>
      <c r="F33" s="7" t="s">
        <v>17</v>
      </c>
      <c r="G33" s="7" t="s">
        <v>18</v>
      </c>
      <c r="H33" s="8" t="s">
        <v>19</v>
      </c>
      <c r="I33" s="7" t="s">
        <v>20</v>
      </c>
      <c r="J33" s="9" t="s">
        <v>19</v>
      </c>
      <c r="K33" s="7" t="s">
        <v>20</v>
      </c>
      <c r="L33" s="7" t="s">
        <v>18</v>
      </c>
      <c r="M33" s="8" t="s">
        <v>19</v>
      </c>
      <c r="N33" s="7" t="s">
        <v>21</v>
      </c>
      <c r="O33" s="8" t="s">
        <v>19</v>
      </c>
      <c r="P33" s="7" t="s">
        <v>17</v>
      </c>
      <c r="Q33" s="9" t="s">
        <v>19</v>
      </c>
      <c r="R33" s="10" t="s">
        <v>22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2"/>
      <c r="AE33" s="2"/>
      <c r="AF33" s="2"/>
      <c r="AG33" s="2"/>
      <c r="AH33" s="2"/>
      <c r="AI33" s="2"/>
      <c r="AJ33" s="2"/>
      <c r="AK33" s="18"/>
    </row>
    <row r="34" spans="1:37" ht="15.75" customHeight="1" x14ac:dyDescent="0.3">
      <c r="A34" s="43">
        <v>1</v>
      </c>
      <c r="B34" s="29">
        <v>13</v>
      </c>
      <c r="C34" s="30" t="s">
        <v>69</v>
      </c>
      <c r="D34" s="30" t="s">
        <v>70</v>
      </c>
      <c r="E34" s="30" t="s">
        <v>71</v>
      </c>
      <c r="F34" s="3">
        <v>13.13</v>
      </c>
      <c r="G34" s="3" t="s">
        <v>45</v>
      </c>
      <c r="H34" s="12">
        <v>556</v>
      </c>
      <c r="I34" s="3">
        <v>7.16</v>
      </c>
      <c r="J34" s="13">
        <v>345</v>
      </c>
      <c r="K34" s="3">
        <v>4.6900000000000004</v>
      </c>
      <c r="L34" s="3" t="s">
        <v>72</v>
      </c>
      <c r="M34" s="12">
        <v>477</v>
      </c>
      <c r="N34" s="3">
        <v>1.36</v>
      </c>
      <c r="O34" s="12">
        <v>470</v>
      </c>
      <c r="P34" s="3" t="s">
        <v>73</v>
      </c>
      <c r="Q34" s="13">
        <v>536</v>
      </c>
      <c r="R34" s="15">
        <f t="shared" ref="R34:R42" si="2">SUM(H34+J34+M34+O34+Q34)</f>
        <v>2384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2"/>
      <c r="AE34" s="2"/>
      <c r="AF34" s="2"/>
      <c r="AG34" s="2"/>
      <c r="AH34" s="2"/>
      <c r="AI34" s="2"/>
      <c r="AJ34" s="2"/>
    </row>
    <row r="35" spans="1:37" ht="15.75" customHeight="1" x14ac:dyDescent="0.3">
      <c r="A35" s="43">
        <v>2</v>
      </c>
      <c r="B35" s="29">
        <v>20</v>
      </c>
      <c r="C35" s="30" t="s">
        <v>74</v>
      </c>
      <c r="D35" s="30" t="s">
        <v>54</v>
      </c>
      <c r="E35" s="30" t="s">
        <v>55</v>
      </c>
      <c r="F35" s="3">
        <v>13.33</v>
      </c>
      <c r="G35" s="3" t="s">
        <v>75</v>
      </c>
      <c r="H35" s="12">
        <v>536</v>
      </c>
      <c r="I35" s="3">
        <v>5.45</v>
      </c>
      <c r="J35" s="13">
        <v>237</v>
      </c>
      <c r="K35" s="3">
        <v>4.1399999999999997</v>
      </c>
      <c r="L35" s="3" t="s">
        <v>76</v>
      </c>
      <c r="M35" s="12">
        <v>340</v>
      </c>
      <c r="N35" s="3">
        <v>1.42</v>
      </c>
      <c r="O35" s="12">
        <v>534</v>
      </c>
      <c r="P35" s="3" t="s">
        <v>77</v>
      </c>
      <c r="Q35" s="13">
        <v>717</v>
      </c>
      <c r="R35" s="15">
        <f t="shared" si="2"/>
        <v>2364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2"/>
      <c r="AE35" s="2"/>
      <c r="AF35" s="2"/>
      <c r="AG35" s="2"/>
      <c r="AH35" s="2"/>
      <c r="AI35" s="2"/>
      <c r="AJ35" s="2"/>
    </row>
    <row r="36" spans="1:37" ht="15.75" customHeight="1" x14ac:dyDescent="0.3">
      <c r="A36" s="43">
        <v>3</v>
      </c>
      <c r="B36" s="29">
        <v>21</v>
      </c>
      <c r="C36" s="30" t="s">
        <v>78</v>
      </c>
      <c r="D36" s="30" t="s">
        <v>43</v>
      </c>
      <c r="E36" s="30" t="s">
        <v>44</v>
      </c>
      <c r="F36" s="14">
        <v>17.100000000000001</v>
      </c>
      <c r="G36" s="3" t="s">
        <v>75</v>
      </c>
      <c r="H36" s="12">
        <v>255</v>
      </c>
      <c r="I36" s="3">
        <v>8.75</v>
      </c>
      <c r="J36" s="13">
        <v>448</v>
      </c>
      <c r="K36" s="3">
        <v>4.0199999999999996</v>
      </c>
      <c r="L36" s="3" t="s">
        <v>45</v>
      </c>
      <c r="M36" s="12">
        <v>312</v>
      </c>
      <c r="N36" s="14">
        <v>1.3</v>
      </c>
      <c r="O36" s="12">
        <v>409</v>
      </c>
      <c r="P36" s="3" t="s">
        <v>79</v>
      </c>
      <c r="Q36" s="13">
        <v>700</v>
      </c>
      <c r="R36" s="15">
        <f t="shared" si="2"/>
        <v>2124</v>
      </c>
      <c r="S36" s="28" t="s">
        <v>196</v>
      </c>
      <c r="T36" s="3"/>
      <c r="U36" s="3"/>
      <c r="V36" s="3"/>
      <c r="W36" s="3"/>
      <c r="X36" s="3"/>
      <c r="Y36" s="3"/>
      <c r="Z36" s="3"/>
      <c r="AA36" s="3"/>
      <c r="AB36" s="3"/>
      <c r="AC36" s="3"/>
      <c r="AD36" s="2"/>
      <c r="AE36" s="2"/>
      <c r="AF36" s="2"/>
      <c r="AG36" s="2"/>
      <c r="AH36" s="2"/>
      <c r="AI36" s="2"/>
      <c r="AJ36" s="2"/>
    </row>
    <row r="37" spans="1:37" ht="15.75" customHeight="1" x14ac:dyDescent="0.3">
      <c r="A37" s="43">
        <v>4</v>
      </c>
      <c r="B37" s="29">
        <v>18</v>
      </c>
      <c r="C37" s="30" t="s">
        <v>80</v>
      </c>
      <c r="D37" s="30" t="s">
        <v>81</v>
      </c>
      <c r="E37" s="30" t="s">
        <v>82</v>
      </c>
      <c r="F37" s="3">
        <v>13.95</v>
      </c>
      <c r="G37" s="3" t="s">
        <v>45</v>
      </c>
      <c r="H37" s="12">
        <v>480</v>
      </c>
      <c r="I37" s="3">
        <v>6.83</v>
      </c>
      <c r="J37" s="13">
        <v>324</v>
      </c>
      <c r="K37" s="3">
        <v>4.1100000000000003</v>
      </c>
      <c r="L37" s="3" t="s">
        <v>64</v>
      </c>
      <c r="M37" s="12">
        <v>333</v>
      </c>
      <c r="N37" s="3">
        <v>1.39</v>
      </c>
      <c r="O37" s="12">
        <v>502</v>
      </c>
      <c r="P37" s="3" t="s">
        <v>83</v>
      </c>
      <c r="Q37" s="13">
        <v>483</v>
      </c>
      <c r="R37" s="15">
        <f t="shared" si="2"/>
        <v>2122</v>
      </c>
      <c r="S37" s="28" t="s">
        <v>197</v>
      </c>
      <c r="T37" s="3"/>
      <c r="U37" s="3"/>
      <c r="V37" s="3"/>
      <c r="W37" s="3"/>
      <c r="X37" s="3"/>
      <c r="Y37" s="3"/>
      <c r="Z37" s="3"/>
      <c r="AA37" s="3"/>
      <c r="AB37" s="3"/>
      <c r="AC37" s="3"/>
      <c r="AD37" s="2"/>
      <c r="AE37" s="2"/>
      <c r="AF37" s="2"/>
      <c r="AG37" s="2"/>
      <c r="AH37" s="2"/>
      <c r="AI37" s="2"/>
      <c r="AJ37" s="2"/>
    </row>
    <row r="38" spans="1:37" ht="15.75" customHeight="1" x14ac:dyDescent="0.3">
      <c r="A38" s="43">
        <v>5</v>
      </c>
      <c r="B38" s="29">
        <v>19</v>
      </c>
      <c r="C38" s="30" t="s">
        <v>84</v>
      </c>
      <c r="D38" s="30" t="s">
        <v>85</v>
      </c>
      <c r="E38" s="30" t="s">
        <v>50</v>
      </c>
      <c r="F38" s="3">
        <v>14.64</v>
      </c>
      <c r="G38" s="3" t="s">
        <v>75</v>
      </c>
      <c r="H38" s="12">
        <v>423</v>
      </c>
      <c r="I38" s="3">
        <v>6.82</v>
      </c>
      <c r="J38" s="13">
        <v>324</v>
      </c>
      <c r="K38" s="3">
        <v>3.71</v>
      </c>
      <c r="L38" s="3" t="s">
        <v>64</v>
      </c>
      <c r="M38" s="12">
        <v>244</v>
      </c>
      <c r="N38" s="3">
        <v>1.48</v>
      </c>
      <c r="O38" s="12">
        <v>599</v>
      </c>
      <c r="P38" s="3" t="s">
        <v>86</v>
      </c>
      <c r="Q38" s="13">
        <v>493</v>
      </c>
      <c r="R38" s="15">
        <f t="shared" si="2"/>
        <v>2083</v>
      </c>
      <c r="S38" s="28" t="s">
        <v>198</v>
      </c>
      <c r="T38" s="3"/>
      <c r="U38" s="3"/>
      <c r="V38" s="3"/>
      <c r="W38" s="3"/>
      <c r="X38" s="3"/>
      <c r="Y38" s="3"/>
      <c r="Z38" s="3"/>
      <c r="AA38" s="3"/>
      <c r="AB38" s="3"/>
      <c r="AC38" s="3"/>
      <c r="AD38" s="2"/>
      <c r="AE38" s="2"/>
      <c r="AF38" s="2"/>
      <c r="AG38" s="2"/>
      <c r="AH38" s="2"/>
      <c r="AI38" s="2"/>
      <c r="AJ38" s="2"/>
    </row>
    <row r="39" spans="1:37" ht="15.75" customHeight="1" x14ac:dyDescent="0.3">
      <c r="A39" s="43">
        <v>6</v>
      </c>
      <c r="B39" s="29">
        <v>15</v>
      </c>
      <c r="C39" s="30" t="s">
        <v>87</v>
      </c>
      <c r="D39" s="30" t="s">
        <v>88</v>
      </c>
      <c r="E39" s="30" t="s">
        <v>89</v>
      </c>
      <c r="F39" s="3">
        <v>14.56</v>
      </c>
      <c r="G39" s="3" t="s">
        <v>45</v>
      </c>
      <c r="H39" s="12">
        <v>429</v>
      </c>
      <c r="I39" s="3">
        <v>6.14</v>
      </c>
      <c r="J39" s="13">
        <v>280</v>
      </c>
      <c r="K39" s="3">
        <v>3.99</v>
      </c>
      <c r="L39" s="3" t="s">
        <v>72</v>
      </c>
      <c r="M39" s="12">
        <v>306</v>
      </c>
      <c r="N39" s="14">
        <v>1.3</v>
      </c>
      <c r="O39" s="12">
        <v>409</v>
      </c>
      <c r="P39" s="3" t="s">
        <v>90</v>
      </c>
      <c r="Q39" s="13">
        <v>529</v>
      </c>
      <c r="R39" s="15">
        <f t="shared" si="2"/>
        <v>1953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2"/>
      <c r="AE39" s="2"/>
      <c r="AF39" s="2"/>
      <c r="AG39" s="2"/>
      <c r="AH39" s="2"/>
      <c r="AI39" s="2"/>
      <c r="AJ39" s="2"/>
    </row>
    <row r="40" spans="1:37" ht="15.75" customHeight="1" x14ac:dyDescent="0.3">
      <c r="A40" s="43">
        <v>7</v>
      </c>
      <c r="B40" s="31">
        <v>47</v>
      </c>
      <c r="C40" s="31" t="s">
        <v>91</v>
      </c>
      <c r="D40" s="31" t="s">
        <v>92</v>
      </c>
      <c r="E40" s="31" t="s">
        <v>82</v>
      </c>
      <c r="F40" s="3">
        <v>14.21</v>
      </c>
      <c r="G40" s="3" t="s">
        <v>75</v>
      </c>
      <c r="H40" s="12">
        <v>458</v>
      </c>
      <c r="I40" s="3">
        <v>4.87</v>
      </c>
      <c r="J40" s="13">
        <v>200</v>
      </c>
      <c r="K40" s="3">
        <v>4.05</v>
      </c>
      <c r="L40" s="3" t="s">
        <v>93</v>
      </c>
      <c r="M40" s="12">
        <v>319</v>
      </c>
      <c r="N40" s="3">
        <v>1.36</v>
      </c>
      <c r="O40" s="12">
        <v>470</v>
      </c>
      <c r="P40" s="3" t="s">
        <v>94</v>
      </c>
      <c r="Q40" s="13">
        <v>460</v>
      </c>
      <c r="R40" s="15">
        <f t="shared" si="2"/>
        <v>1907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2"/>
      <c r="AE40" s="2"/>
      <c r="AF40" s="2"/>
      <c r="AG40" s="2"/>
      <c r="AH40" s="2"/>
      <c r="AI40" s="2"/>
      <c r="AJ40" s="2"/>
      <c r="AK40" s="18"/>
    </row>
    <row r="41" spans="1:37" ht="15.75" customHeight="1" x14ac:dyDescent="0.3">
      <c r="A41" s="43">
        <v>8</v>
      </c>
      <c r="B41" s="29">
        <v>14</v>
      </c>
      <c r="C41" s="30" t="s">
        <v>95</v>
      </c>
      <c r="D41" s="30" t="s">
        <v>96</v>
      </c>
      <c r="E41" s="30" t="s">
        <v>97</v>
      </c>
      <c r="F41" s="3">
        <v>17.010000000000002</v>
      </c>
      <c r="G41" s="3" t="s">
        <v>45</v>
      </c>
      <c r="H41" s="12">
        <v>260</v>
      </c>
      <c r="I41" s="3">
        <v>5.28</v>
      </c>
      <c r="J41" s="13">
        <v>226</v>
      </c>
      <c r="K41" s="3">
        <v>4.01</v>
      </c>
      <c r="L41" s="3" t="s">
        <v>98</v>
      </c>
      <c r="M41" s="12">
        <v>310</v>
      </c>
      <c r="N41" s="3">
        <v>1.42</v>
      </c>
      <c r="O41" s="12">
        <v>534</v>
      </c>
      <c r="P41" s="3" t="s">
        <v>99</v>
      </c>
      <c r="Q41" s="13">
        <v>564</v>
      </c>
      <c r="R41" s="15">
        <f t="shared" si="2"/>
        <v>1894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2"/>
      <c r="AE41" s="2"/>
      <c r="AF41" s="2"/>
      <c r="AG41" s="2"/>
      <c r="AH41" s="2"/>
      <c r="AI41" s="2"/>
      <c r="AJ41" s="2"/>
      <c r="AK41" s="18"/>
    </row>
    <row r="42" spans="1:37" ht="15.75" customHeight="1" x14ac:dyDescent="0.3">
      <c r="A42" s="31">
        <v>9</v>
      </c>
      <c r="B42" s="29">
        <v>17</v>
      </c>
      <c r="C42" s="30" t="s">
        <v>100</v>
      </c>
      <c r="D42" s="30" t="s">
        <v>101</v>
      </c>
      <c r="E42" s="30" t="s">
        <v>102</v>
      </c>
      <c r="F42" s="3">
        <v>13.44</v>
      </c>
      <c r="G42" s="3" t="s">
        <v>45</v>
      </c>
      <c r="H42" s="12">
        <v>526</v>
      </c>
      <c r="I42" s="3">
        <v>5.67</v>
      </c>
      <c r="J42" s="13">
        <v>250</v>
      </c>
      <c r="K42" s="3">
        <v>4.1900000000000004</v>
      </c>
      <c r="L42" s="3" t="s">
        <v>51</v>
      </c>
      <c r="M42" s="12">
        <v>352</v>
      </c>
      <c r="N42" s="3">
        <v>1.27</v>
      </c>
      <c r="O42" s="12">
        <v>379</v>
      </c>
      <c r="P42" s="3" t="s">
        <v>103</v>
      </c>
      <c r="Q42" s="13">
        <v>367</v>
      </c>
      <c r="R42" s="15">
        <f t="shared" si="2"/>
        <v>1874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2"/>
      <c r="AD42" s="2"/>
      <c r="AE42" s="2"/>
      <c r="AF42" s="2"/>
      <c r="AG42" s="2"/>
      <c r="AH42" s="2"/>
      <c r="AI42" s="2"/>
      <c r="AJ42" s="2"/>
      <c r="AK42" s="18"/>
    </row>
    <row r="43" spans="1:37" ht="15.75" customHeight="1" x14ac:dyDescent="0.3">
      <c r="A43" s="31"/>
      <c r="B43" s="31"/>
      <c r="C43" s="31"/>
      <c r="D43" s="31"/>
      <c r="E43" s="31"/>
      <c r="F43" s="3"/>
      <c r="G43" s="3"/>
      <c r="H43" s="13"/>
      <c r="I43" s="3" t="s">
        <v>39</v>
      </c>
      <c r="J43" s="13"/>
      <c r="K43" s="3"/>
      <c r="L43" s="13"/>
      <c r="M43" s="3"/>
      <c r="N43" s="13"/>
      <c r="O43" s="3"/>
      <c r="P43" s="13"/>
      <c r="Q43" s="15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2"/>
      <c r="AD43" s="2"/>
      <c r="AE43" s="2"/>
      <c r="AF43" s="2"/>
      <c r="AG43" s="2"/>
      <c r="AH43" s="2"/>
      <c r="AI43" s="2"/>
      <c r="AJ43" s="2"/>
      <c r="AK43" s="18"/>
    </row>
    <row r="44" spans="1:37" ht="15.75" customHeight="1" x14ac:dyDescent="0.3">
      <c r="A44" s="31"/>
      <c r="B44" s="31"/>
      <c r="C44" s="31"/>
      <c r="D44" s="31"/>
      <c r="E44" s="31"/>
      <c r="F44" s="3"/>
      <c r="G44" s="3"/>
      <c r="H44" s="3"/>
      <c r="I44" s="4"/>
      <c r="J44" s="3"/>
      <c r="K44" s="4"/>
      <c r="L44" s="3"/>
      <c r="M44" s="4"/>
      <c r="N44" s="3"/>
      <c r="O44" s="4"/>
      <c r="P44" s="4"/>
      <c r="Q44" s="4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2"/>
      <c r="AE44" s="2"/>
      <c r="AF44" s="2"/>
      <c r="AG44" s="2"/>
      <c r="AH44" s="2"/>
      <c r="AI44" s="2"/>
      <c r="AJ44" s="2"/>
      <c r="AK44" s="2"/>
    </row>
    <row r="45" spans="1:37" ht="15.75" customHeight="1" x14ac:dyDescent="0.3">
      <c r="A45" s="31"/>
      <c r="B45" s="31"/>
      <c r="C45" s="32" t="s">
        <v>190</v>
      </c>
      <c r="D45" s="31"/>
      <c r="E45" s="33" t="s">
        <v>104</v>
      </c>
      <c r="F45" s="3"/>
      <c r="G45" s="3"/>
      <c r="H45" s="3"/>
      <c r="I45" s="4"/>
      <c r="J45" s="3"/>
      <c r="K45" s="4"/>
      <c r="L45" s="3"/>
      <c r="M45" s="4"/>
      <c r="N45" s="3"/>
      <c r="O45" s="4"/>
      <c r="P45" s="4"/>
      <c r="Q45" s="4"/>
      <c r="R45" s="3"/>
      <c r="S45" s="15"/>
      <c r="T45" s="15"/>
      <c r="U45" s="3"/>
      <c r="V45" s="3"/>
      <c r="W45" s="3"/>
      <c r="X45" s="3"/>
      <c r="Y45" s="3"/>
      <c r="Z45" s="3"/>
      <c r="AA45" s="3"/>
      <c r="AB45" s="3"/>
      <c r="AC45" s="3"/>
      <c r="AD45" s="2"/>
      <c r="AE45" s="2"/>
      <c r="AF45" s="2"/>
      <c r="AG45" s="2"/>
      <c r="AH45" s="2"/>
      <c r="AI45" s="2"/>
      <c r="AJ45" s="2"/>
      <c r="AK45" s="2"/>
    </row>
    <row r="46" spans="1:37" ht="15.75" customHeight="1" x14ac:dyDescent="0.3">
      <c r="A46" s="31"/>
      <c r="B46" s="31"/>
      <c r="C46" s="31"/>
      <c r="D46" s="31"/>
      <c r="E46" s="31"/>
      <c r="F46" s="25" t="s">
        <v>60</v>
      </c>
      <c r="G46" s="24"/>
      <c r="H46" s="24"/>
      <c r="I46" s="25" t="s">
        <v>7</v>
      </c>
      <c r="J46" s="24"/>
      <c r="K46" s="25" t="s">
        <v>5</v>
      </c>
      <c r="L46" s="24"/>
      <c r="M46" s="5"/>
      <c r="N46" s="4"/>
      <c r="O46" s="4"/>
      <c r="P46" s="25" t="s">
        <v>6</v>
      </c>
      <c r="Q46" s="24"/>
      <c r="R46" s="24"/>
      <c r="S46" s="25" t="s">
        <v>105</v>
      </c>
      <c r="T46" s="24"/>
      <c r="U46" s="5"/>
      <c r="V46" s="5"/>
      <c r="W46" s="3"/>
      <c r="X46" s="3"/>
      <c r="Y46" s="3"/>
      <c r="Z46" s="3"/>
      <c r="AA46" s="3"/>
      <c r="AB46" s="3"/>
      <c r="AC46" s="2"/>
      <c r="AD46" s="2"/>
      <c r="AE46" s="2"/>
      <c r="AF46" s="2"/>
      <c r="AG46" s="2"/>
      <c r="AH46" s="2"/>
      <c r="AI46" s="2"/>
      <c r="AJ46" s="2"/>
      <c r="AK46" s="2"/>
    </row>
    <row r="47" spans="1:37" ht="15.75" customHeight="1" x14ac:dyDescent="0.3">
      <c r="A47" s="34" t="s">
        <v>8</v>
      </c>
      <c r="B47" s="31"/>
      <c r="C47" s="31"/>
      <c r="D47" s="32"/>
      <c r="E47" s="31"/>
      <c r="F47" s="25" t="s">
        <v>106</v>
      </c>
      <c r="G47" s="24"/>
      <c r="H47" s="24"/>
      <c r="I47" s="25" t="s">
        <v>11</v>
      </c>
      <c r="J47" s="24"/>
      <c r="K47" s="25" t="s">
        <v>10</v>
      </c>
      <c r="L47" s="24"/>
      <c r="M47" s="25" t="s">
        <v>107</v>
      </c>
      <c r="N47" s="24"/>
      <c r="O47" s="24"/>
      <c r="P47" s="25" t="s">
        <v>11</v>
      </c>
      <c r="Q47" s="24"/>
      <c r="R47" s="24"/>
      <c r="S47" s="25" t="s">
        <v>108</v>
      </c>
      <c r="T47" s="24"/>
      <c r="U47" s="25" t="s">
        <v>109</v>
      </c>
      <c r="V47" s="24"/>
      <c r="W47" s="3"/>
      <c r="X47" s="3"/>
      <c r="Y47" s="3"/>
      <c r="Z47" s="3"/>
      <c r="AA47" s="3"/>
      <c r="AB47" s="3"/>
      <c r="AC47" s="2"/>
      <c r="AD47" s="2"/>
      <c r="AE47" s="2"/>
      <c r="AF47" s="2"/>
      <c r="AG47" s="2"/>
      <c r="AH47" s="2"/>
      <c r="AI47" s="2"/>
      <c r="AJ47" s="2"/>
      <c r="AK47" s="2"/>
    </row>
    <row r="48" spans="1:37" ht="15.75" customHeight="1" x14ac:dyDescent="0.3">
      <c r="A48" s="48"/>
      <c r="B48" s="38" t="s">
        <v>13</v>
      </c>
      <c r="C48" s="39" t="s">
        <v>14</v>
      </c>
      <c r="D48" s="39" t="s">
        <v>110</v>
      </c>
      <c r="E48" s="39" t="s">
        <v>16</v>
      </c>
      <c r="F48" s="7" t="s">
        <v>17</v>
      </c>
      <c r="G48" s="7" t="s">
        <v>18</v>
      </c>
      <c r="H48" s="8" t="s">
        <v>19</v>
      </c>
      <c r="I48" s="7" t="s">
        <v>21</v>
      </c>
      <c r="J48" s="9" t="s">
        <v>19</v>
      </c>
      <c r="K48" s="7" t="s">
        <v>20</v>
      </c>
      <c r="L48" s="8" t="s">
        <v>19</v>
      </c>
      <c r="M48" s="7" t="s">
        <v>17</v>
      </c>
      <c r="N48" s="7" t="s">
        <v>18</v>
      </c>
      <c r="O48" s="8" t="s">
        <v>19</v>
      </c>
      <c r="P48" s="7" t="s">
        <v>20</v>
      </c>
      <c r="Q48" s="7" t="s">
        <v>18</v>
      </c>
      <c r="R48" s="8" t="s">
        <v>19</v>
      </c>
      <c r="S48" s="7" t="s">
        <v>20</v>
      </c>
      <c r="T48" s="8" t="s">
        <v>19</v>
      </c>
      <c r="U48" s="7" t="s">
        <v>111</v>
      </c>
      <c r="V48" s="8" t="s">
        <v>19</v>
      </c>
      <c r="W48" s="10" t="s">
        <v>22</v>
      </c>
      <c r="X48" s="3"/>
      <c r="Y48" s="3"/>
      <c r="Z48" s="3"/>
      <c r="AA48" s="3"/>
      <c r="AB48" s="3"/>
      <c r="AC48" s="2"/>
      <c r="AD48" s="2"/>
      <c r="AE48" s="2"/>
      <c r="AF48" s="2"/>
      <c r="AG48" s="2"/>
      <c r="AH48" s="2"/>
      <c r="AI48" s="2"/>
      <c r="AJ48" s="2"/>
      <c r="AK48" s="2"/>
    </row>
    <row r="49" spans="1:37" ht="15.75" customHeight="1" x14ac:dyDescent="0.3">
      <c r="A49" s="43">
        <v>1</v>
      </c>
      <c r="B49" s="29">
        <v>24</v>
      </c>
      <c r="C49" s="30" t="s">
        <v>87</v>
      </c>
      <c r="D49" s="30" t="s">
        <v>112</v>
      </c>
      <c r="E49" s="30" t="s">
        <v>113</v>
      </c>
      <c r="F49" s="14">
        <v>13</v>
      </c>
      <c r="G49" s="3" t="s">
        <v>114</v>
      </c>
      <c r="H49" s="12">
        <v>675</v>
      </c>
      <c r="I49" s="3">
        <v>1.39</v>
      </c>
      <c r="J49" s="12">
        <v>502</v>
      </c>
      <c r="K49" s="14">
        <v>9.4</v>
      </c>
      <c r="L49" s="12">
        <v>490</v>
      </c>
      <c r="M49" s="3">
        <v>27.63</v>
      </c>
      <c r="N49" s="19" t="s">
        <v>115</v>
      </c>
      <c r="O49" s="12">
        <v>660</v>
      </c>
      <c r="P49" s="3">
        <v>4.96</v>
      </c>
      <c r="Q49" s="3" t="s">
        <v>116</v>
      </c>
      <c r="R49" s="13">
        <v>548</v>
      </c>
      <c r="S49" s="3">
        <v>11.89</v>
      </c>
      <c r="T49" s="13">
        <v>140</v>
      </c>
      <c r="U49" s="3" t="s">
        <v>117</v>
      </c>
      <c r="V49" s="13">
        <v>563</v>
      </c>
      <c r="W49" s="15">
        <f t="shared" ref="W49:W51" si="3">SUM(H49+J49+L49+O49+R49+T49+V49)</f>
        <v>3578</v>
      </c>
      <c r="X49" s="3"/>
      <c r="Y49" s="3"/>
      <c r="Z49" s="3"/>
      <c r="AA49" s="3"/>
      <c r="AB49" s="3"/>
      <c r="AC49" s="2"/>
      <c r="AD49" s="2"/>
      <c r="AE49" s="2"/>
      <c r="AF49" s="2"/>
      <c r="AG49" s="2"/>
      <c r="AH49" s="2"/>
      <c r="AI49" s="2"/>
      <c r="AJ49" s="2"/>
      <c r="AK49" s="2"/>
    </row>
    <row r="50" spans="1:37" ht="15.75" customHeight="1" x14ac:dyDescent="0.3">
      <c r="A50" s="43">
        <v>2</v>
      </c>
      <c r="B50" s="29">
        <v>26</v>
      </c>
      <c r="C50" s="30" t="s">
        <v>118</v>
      </c>
      <c r="D50" s="30" t="s">
        <v>119</v>
      </c>
      <c r="E50" s="30" t="s">
        <v>55</v>
      </c>
      <c r="F50" s="3">
        <v>13.96</v>
      </c>
      <c r="G50" s="3" t="s">
        <v>114</v>
      </c>
      <c r="H50" s="12">
        <v>572</v>
      </c>
      <c r="I50" s="3">
        <v>1.39</v>
      </c>
      <c r="J50" s="12">
        <v>502</v>
      </c>
      <c r="K50" s="3">
        <v>7.18</v>
      </c>
      <c r="L50" s="12">
        <v>347</v>
      </c>
      <c r="M50" s="3">
        <v>28.13</v>
      </c>
      <c r="N50" s="19" t="s">
        <v>115</v>
      </c>
      <c r="O50" s="12">
        <v>621</v>
      </c>
      <c r="P50" s="3">
        <v>4.41</v>
      </c>
      <c r="Q50" s="3" t="s">
        <v>65</v>
      </c>
      <c r="R50" s="13">
        <v>406</v>
      </c>
      <c r="S50" s="3">
        <v>8.7100000000000009</v>
      </c>
      <c r="T50" s="13">
        <v>83</v>
      </c>
      <c r="U50" s="3" t="s">
        <v>120</v>
      </c>
      <c r="V50" s="13">
        <v>699</v>
      </c>
      <c r="W50" s="15">
        <f t="shared" si="3"/>
        <v>3230</v>
      </c>
      <c r="X50" s="3"/>
      <c r="Y50" s="3"/>
      <c r="Z50" s="3"/>
      <c r="AA50" s="3"/>
      <c r="AB50" s="3"/>
      <c r="AC50" s="2"/>
      <c r="AD50" s="2"/>
      <c r="AE50" s="2"/>
      <c r="AF50" s="2"/>
      <c r="AG50" s="2"/>
      <c r="AH50" s="2"/>
      <c r="AI50" s="2"/>
      <c r="AJ50" s="2"/>
      <c r="AK50" s="2"/>
    </row>
    <row r="51" spans="1:37" ht="15.75" customHeight="1" x14ac:dyDescent="0.3">
      <c r="A51" s="43">
        <v>3</v>
      </c>
      <c r="B51" s="29">
        <v>50</v>
      </c>
      <c r="C51" s="30" t="s">
        <v>121</v>
      </c>
      <c r="D51" s="30" t="s">
        <v>122</v>
      </c>
      <c r="E51" s="30" t="s">
        <v>63</v>
      </c>
      <c r="F51" s="3">
        <v>15.57</v>
      </c>
      <c r="G51" s="3" t="s">
        <v>114</v>
      </c>
      <c r="H51" s="12">
        <v>429</v>
      </c>
      <c r="I51" s="3">
        <v>1.24</v>
      </c>
      <c r="J51" s="12">
        <v>350</v>
      </c>
      <c r="K51" s="3">
        <v>9.02</v>
      </c>
      <c r="L51" s="12">
        <v>465</v>
      </c>
      <c r="M51" s="3">
        <v>29.5</v>
      </c>
      <c r="N51" s="19" t="s">
        <v>115</v>
      </c>
      <c r="O51" s="12">
        <v>518</v>
      </c>
      <c r="P51" s="3">
        <v>4.68</v>
      </c>
      <c r="Q51" s="3" t="s">
        <v>26</v>
      </c>
      <c r="R51" s="13">
        <v>474</v>
      </c>
      <c r="S51" s="3">
        <v>17.829999999999998</v>
      </c>
      <c r="T51" s="13">
        <v>249</v>
      </c>
      <c r="U51" s="3" t="s">
        <v>123</v>
      </c>
      <c r="V51" s="13">
        <v>445</v>
      </c>
      <c r="W51" s="15">
        <f t="shared" si="3"/>
        <v>2930</v>
      </c>
      <c r="X51" s="28" t="s">
        <v>197</v>
      </c>
      <c r="Y51" s="3"/>
      <c r="Z51" s="3"/>
      <c r="AA51" s="3"/>
      <c r="AB51" s="3"/>
      <c r="AC51" s="2"/>
      <c r="AD51" s="2"/>
      <c r="AE51" s="2"/>
      <c r="AF51" s="2"/>
      <c r="AG51" s="2"/>
      <c r="AH51" s="2"/>
      <c r="AI51" s="2"/>
      <c r="AJ51" s="2"/>
      <c r="AK51" s="2"/>
    </row>
    <row r="52" spans="1:37" ht="15.75" customHeight="1" x14ac:dyDescent="0.3">
      <c r="A52" s="31"/>
      <c r="B52" s="31"/>
      <c r="C52" s="31"/>
      <c r="D52" s="31"/>
      <c r="E52" s="31"/>
      <c r="F52" s="3"/>
      <c r="G52" s="3"/>
      <c r="H52" s="3"/>
      <c r="I52" s="12"/>
      <c r="J52" s="3"/>
      <c r="K52" s="3" t="s">
        <v>39</v>
      </c>
      <c r="M52" s="12"/>
      <c r="N52" s="3"/>
      <c r="O52" s="12"/>
      <c r="P52" s="3"/>
      <c r="Q52" s="3"/>
      <c r="R52" s="13"/>
      <c r="S52" s="3" t="s">
        <v>124</v>
      </c>
      <c r="U52" s="13"/>
      <c r="V52" s="3"/>
      <c r="W52" s="13"/>
      <c r="X52" s="15"/>
      <c r="Y52" s="3"/>
      <c r="Z52" s="3"/>
      <c r="AA52" s="3"/>
      <c r="AB52" s="3"/>
      <c r="AC52" s="3"/>
      <c r="AD52" s="2"/>
      <c r="AE52" s="2"/>
      <c r="AF52" s="2"/>
      <c r="AG52" s="2"/>
      <c r="AH52" s="2"/>
      <c r="AI52" s="2"/>
      <c r="AJ52" s="2"/>
      <c r="AK52" s="2"/>
    </row>
    <row r="53" spans="1:37" ht="15.75" customHeight="1" x14ac:dyDescent="0.3">
      <c r="A53" s="31"/>
      <c r="B53" s="31"/>
      <c r="C53" s="31"/>
      <c r="D53" s="31"/>
      <c r="E53" s="31"/>
      <c r="F53" s="3"/>
      <c r="G53" s="3"/>
      <c r="H53" s="3"/>
      <c r="I53" s="12"/>
      <c r="J53" s="3"/>
      <c r="K53" s="3"/>
      <c r="L53" s="18"/>
      <c r="M53" s="12"/>
      <c r="N53" s="3"/>
      <c r="O53" s="12"/>
      <c r="P53" s="3"/>
      <c r="Q53" s="3"/>
      <c r="R53" s="13"/>
      <c r="S53" s="3"/>
      <c r="T53" s="3"/>
      <c r="U53" s="13"/>
      <c r="V53" s="3"/>
      <c r="W53" s="13"/>
      <c r="X53" s="15"/>
      <c r="Y53" s="3"/>
      <c r="Z53" s="3"/>
      <c r="AA53" s="3"/>
      <c r="AB53" s="3"/>
      <c r="AC53" s="3"/>
      <c r="AD53" s="2"/>
      <c r="AE53" s="2"/>
      <c r="AF53" s="2"/>
      <c r="AG53" s="2"/>
      <c r="AH53" s="2"/>
      <c r="AI53" s="2"/>
      <c r="AJ53" s="2"/>
      <c r="AK53" s="2"/>
    </row>
    <row r="54" spans="1:37" ht="15.75" customHeight="1" x14ac:dyDescent="0.3">
      <c r="A54" s="31"/>
      <c r="B54" s="31"/>
      <c r="C54" s="31"/>
      <c r="D54" s="31"/>
      <c r="E54" s="31"/>
      <c r="F54" s="3"/>
      <c r="G54" s="3"/>
      <c r="H54" s="3"/>
      <c r="I54" s="12"/>
      <c r="J54" s="3"/>
      <c r="K54" s="3"/>
      <c r="L54" s="18"/>
      <c r="M54" s="12"/>
      <c r="N54" s="3"/>
      <c r="O54" s="12"/>
      <c r="P54" s="3"/>
      <c r="Q54" s="3"/>
      <c r="R54" s="13"/>
      <c r="S54" s="3"/>
      <c r="T54" s="3"/>
      <c r="U54" s="13"/>
      <c r="V54" s="3"/>
      <c r="W54" s="13"/>
      <c r="X54" s="15"/>
      <c r="Y54" s="3"/>
      <c r="Z54" s="3"/>
      <c r="AA54" s="3"/>
      <c r="AB54" s="3"/>
      <c r="AC54" s="3"/>
      <c r="AD54" s="2"/>
      <c r="AE54" s="2"/>
      <c r="AF54" s="2"/>
      <c r="AG54" s="2"/>
      <c r="AH54" s="2"/>
      <c r="AI54" s="2"/>
      <c r="AJ54" s="2"/>
      <c r="AK54" s="2"/>
    </row>
    <row r="55" spans="1:37" ht="15.75" customHeight="1" x14ac:dyDescent="0.3">
      <c r="A55" s="31"/>
      <c r="B55" s="31"/>
      <c r="C55" s="32" t="s">
        <v>188</v>
      </c>
      <c r="D55" s="32"/>
      <c r="E55" s="31"/>
      <c r="F55" s="3"/>
      <c r="G55" s="3"/>
      <c r="H55" s="3"/>
      <c r="I55" s="4"/>
      <c r="J55" s="3"/>
      <c r="K55" s="4"/>
      <c r="L55" s="3"/>
      <c r="M55" s="4"/>
      <c r="N55" s="3"/>
      <c r="O55" s="4"/>
      <c r="P55" s="4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2"/>
      <c r="AE55" s="2"/>
      <c r="AF55" s="2"/>
      <c r="AG55" s="2"/>
      <c r="AH55" s="2"/>
      <c r="AI55" s="2"/>
      <c r="AJ55" s="2"/>
      <c r="AK55" s="2"/>
    </row>
    <row r="56" spans="1:37" ht="15.75" customHeight="1" x14ac:dyDescent="0.3">
      <c r="A56" s="31"/>
      <c r="B56" s="31"/>
      <c r="C56" s="31"/>
      <c r="D56" s="31"/>
      <c r="E56" s="31"/>
      <c r="F56" s="25" t="s">
        <v>125</v>
      </c>
      <c r="G56" s="24"/>
      <c r="H56" s="24"/>
      <c r="I56" s="25" t="s">
        <v>7</v>
      </c>
      <c r="J56" s="24"/>
      <c r="K56" s="25" t="s">
        <v>5</v>
      </c>
      <c r="L56" s="24"/>
      <c r="M56" s="5"/>
      <c r="N56" s="4"/>
      <c r="O56" s="4"/>
      <c r="P56" s="25" t="s">
        <v>6</v>
      </c>
      <c r="Q56" s="24"/>
      <c r="R56" s="24"/>
      <c r="S56" s="25" t="s">
        <v>105</v>
      </c>
      <c r="T56" s="24"/>
      <c r="U56" s="5"/>
      <c r="V56" s="5"/>
      <c r="W56" s="3"/>
      <c r="X56" s="3"/>
      <c r="Y56" s="3"/>
      <c r="Z56" s="3"/>
      <c r="AA56" s="3"/>
      <c r="AB56" s="3"/>
      <c r="AC56" s="2"/>
      <c r="AD56" s="2"/>
      <c r="AE56" s="2"/>
      <c r="AF56" s="2"/>
      <c r="AG56" s="2"/>
      <c r="AH56" s="2"/>
      <c r="AI56" s="2"/>
      <c r="AJ56" s="2"/>
    </row>
    <row r="57" spans="1:37" ht="15.75" customHeight="1" x14ac:dyDescent="0.3">
      <c r="A57" s="34" t="s">
        <v>8</v>
      </c>
      <c r="B57" s="31"/>
      <c r="C57" s="31"/>
      <c r="D57" s="31"/>
      <c r="E57" s="31"/>
      <c r="F57" s="25" t="s">
        <v>106</v>
      </c>
      <c r="G57" s="24"/>
      <c r="H57" s="24"/>
      <c r="I57" s="25" t="s">
        <v>11</v>
      </c>
      <c r="J57" s="24"/>
      <c r="K57" s="25" t="s">
        <v>10</v>
      </c>
      <c r="L57" s="24"/>
      <c r="M57" s="25" t="s">
        <v>107</v>
      </c>
      <c r="N57" s="24"/>
      <c r="O57" s="24"/>
      <c r="P57" s="25" t="s">
        <v>11</v>
      </c>
      <c r="Q57" s="24"/>
      <c r="R57" s="24"/>
      <c r="S57" s="25" t="s">
        <v>108</v>
      </c>
      <c r="T57" s="24"/>
      <c r="U57" s="25" t="s">
        <v>109</v>
      </c>
      <c r="V57" s="24"/>
      <c r="W57" s="3"/>
      <c r="X57" s="3"/>
      <c r="Y57" s="3"/>
      <c r="Z57" s="3"/>
      <c r="AA57" s="3"/>
      <c r="AB57" s="3"/>
      <c r="AC57" s="2"/>
      <c r="AD57" s="2"/>
      <c r="AE57" s="2"/>
      <c r="AF57" s="2"/>
      <c r="AG57" s="2"/>
      <c r="AH57" s="2"/>
      <c r="AI57" s="2"/>
      <c r="AJ57" s="2"/>
    </row>
    <row r="58" spans="1:37" ht="15.75" customHeight="1" x14ac:dyDescent="0.3">
      <c r="A58" s="37"/>
      <c r="B58" s="38" t="s">
        <v>13</v>
      </c>
      <c r="C58" s="39" t="s">
        <v>14</v>
      </c>
      <c r="D58" s="39" t="s">
        <v>15</v>
      </c>
      <c r="E58" s="39" t="s">
        <v>16</v>
      </c>
      <c r="F58" s="7" t="s">
        <v>17</v>
      </c>
      <c r="G58" s="7" t="s">
        <v>18</v>
      </c>
      <c r="H58" s="8" t="s">
        <v>19</v>
      </c>
      <c r="I58" s="7" t="s">
        <v>21</v>
      </c>
      <c r="J58" s="9" t="s">
        <v>19</v>
      </c>
      <c r="K58" s="7" t="s">
        <v>20</v>
      </c>
      <c r="L58" s="8" t="s">
        <v>19</v>
      </c>
      <c r="M58" s="7" t="s">
        <v>17</v>
      </c>
      <c r="N58" s="7" t="s">
        <v>18</v>
      </c>
      <c r="O58" s="8" t="s">
        <v>19</v>
      </c>
      <c r="P58" s="7" t="s">
        <v>20</v>
      </c>
      <c r="Q58" s="7" t="s">
        <v>18</v>
      </c>
      <c r="R58" s="8" t="s">
        <v>19</v>
      </c>
      <c r="S58" s="7" t="s">
        <v>20</v>
      </c>
      <c r="T58" s="8" t="s">
        <v>19</v>
      </c>
      <c r="U58" s="7" t="s">
        <v>111</v>
      </c>
      <c r="V58" s="8" t="s">
        <v>19</v>
      </c>
      <c r="W58" s="10" t="s">
        <v>22</v>
      </c>
      <c r="X58" s="3"/>
      <c r="Y58" s="3"/>
      <c r="Z58" s="3"/>
      <c r="AA58" s="3"/>
      <c r="AB58" s="3"/>
      <c r="AC58" s="2"/>
      <c r="AD58" s="2"/>
      <c r="AE58" s="2"/>
      <c r="AF58" s="2"/>
      <c r="AG58" s="2"/>
      <c r="AH58" s="2"/>
      <c r="AI58" s="2"/>
      <c r="AJ58" s="2"/>
      <c r="AK58" s="18"/>
    </row>
    <row r="59" spans="1:37" ht="15.75" customHeight="1" x14ac:dyDescent="0.3">
      <c r="A59" s="43">
        <v>1</v>
      </c>
      <c r="B59" s="29">
        <v>32</v>
      </c>
      <c r="C59" s="30" t="s">
        <v>126</v>
      </c>
      <c r="D59" s="30" t="s">
        <v>127</v>
      </c>
      <c r="E59" s="30" t="s">
        <v>128</v>
      </c>
      <c r="F59" s="14">
        <v>15.45</v>
      </c>
      <c r="G59" s="3" t="s">
        <v>129</v>
      </c>
      <c r="H59" s="12">
        <v>783</v>
      </c>
      <c r="I59" s="14">
        <v>1.6</v>
      </c>
      <c r="J59" s="12">
        <v>736</v>
      </c>
      <c r="K59" s="3">
        <v>8.19</v>
      </c>
      <c r="L59" s="12">
        <v>412</v>
      </c>
      <c r="M59" s="3">
        <v>26.57</v>
      </c>
      <c r="N59" s="19" t="s">
        <v>115</v>
      </c>
      <c r="O59" s="12">
        <v>748</v>
      </c>
      <c r="P59" s="14">
        <v>4.75</v>
      </c>
      <c r="Q59" s="19" t="s">
        <v>130</v>
      </c>
      <c r="R59" s="13">
        <v>492</v>
      </c>
      <c r="S59" s="3" t="s">
        <v>131</v>
      </c>
      <c r="T59" s="13">
        <v>0</v>
      </c>
      <c r="U59" s="3" t="s">
        <v>132</v>
      </c>
      <c r="V59" s="13">
        <v>680</v>
      </c>
      <c r="W59" s="15">
        <f>SUM(H59+J59+L59+O59+R59+T59+V59)</f>
        <v>3851</v>
      </c>
      <c r="X59" s="3"/>
      <c r="Y59" s="3"/>
      <c r="Z59" s="3"/>
      <c r="AA59" s="3"/>
      <c r="AB59" s="3"/>
      <c r="AC59" s="2"/>
      <c r="AD59" s="2"/>
      <c r="AE59" s="2"/>
      <c r="AF59" s="2"/>
      <c r="AG59" s="2"/>
      <c r="AH59" s="2"/>
      <c r="AI59" s="2"/>
      <c r="AJ59" s="2"/>
    </row>
    <row r="60" spans="1:37" ht="15.75" customHeight="1" x14ac:dyDescent="0.3">
      <c r="A60" s="31"/>
      <c r="B60" s="31"/>
      <c r="C60" s="31"/>
      <c r="D60" s="31"/>
      <c r="E60" s="31"/>
      <c r="F60" s="3"/>
      <c r="G60" s="3"/>
      <c r="H60" s="12"/>
      <c r="I60" s="3"/>
      <c r="J60" s="12"/>
      <c r="K60" s="3"/>
      <c r="L60" s="12"/>
      <c r="M60" s="3"/>
      <c r="N60" s="12"/>
      <c r="O60" s="3"/>
      <c r="P60" s="3"/>
      <c r="Q60" s="13"/>
      <c r="R60" s="3"/>
      <c r="S60" s="3"/>
      <c r="T60" s="13"/>
      <c r="U60" s="3"/>
      <c r="V60" s="13"/>
      <c r="W60" s="15"/>
      <c r="X60" s="3"/>
      <c r="Y60" s="3"/>
      <c r="Z60" s="3"/>
      <c r="AA60" s="3"/>
      <c r="AB60" s="3"/>
      <c r="AC60" s="2"/>
      <c r="AD60" s="2"/>
      <c r="AE60" s="2"/>
      <c r="AF60" s="2"/>
      <c r="AG60" s="2"/>
      <c r="AH60" s="2"/>
      <c r="AI60" s="2"/>
      <c r="AJ60" s="2"/>
      <c r="AK60" s="18"/>
    </row>
    <row r="61" spans="1:37" ht="15.75" customHeight="1" x14ac:dyDescent="0.3">
      <c r="A61" s="31"/>
      <c r="B61" s="31"/>
      <c r="C61" s="31"/>
      <c r="D61" s="31"/>
      <c r="E61" s="31"/>
      <c r="F61" s="3"/>
      <c r="G61" s="3"/>
      <c r="H61" s="3"/>
      <c r="I61" s="4"/>
      <c r="J61" s="3"/>
      <c r="K61" s="3"/>
      <c r="L61" s="3"/>
      <c r="M61" s="4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2"/>
      <c r="AD61" s="2"/>
      <c r="AE61" s="2"/>
      <c r="AF61" s="2"/>
      <c r="AG61" s="2"/>
      <c r="AH61" s="2"/>
      <c r="AI61" s="2"/>
      <c r="AJ61" s="2"/>
    </row>
    <row r="62" spans="1:37" ht="15.75" customHeight="1" x14ac:dyDescent="0.3">
      <c r="A62" s="31"/>
      <c r="B62" s="31"/>
      <c r="C62" s="32" t="s">
        <v>189</v>
      </c>
      <c r="D62" s="32"/>
      <c r="E62" s="33" t="s">
        <v>133</v>
      </c>
      <c r="F62" s="3"/>
      <c r="G62" s="3"/>
      <c r="H62" s="4"/>
      <c r="I62" s="3"/>
      <c r="J62" s="4"/>
      <c r="K62" s="3"/>
      <c r="L62" s="4"/>
      <c r="M62" s="3"/>
      <c r="N62" s="4"/>
      <c r="O62" s="4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2"/>
      <c r="AD62" s="2"/>
      <c r="AE62" s="2"/>
      <c r="AF62" s="2"/>
      <c r="AG62" s="2"/>
      <c r="AH62" s="2"/>
      <c r="AI62" s="2"/>
      <c r="AJ62" s="2"/>
    </row>
    <row r="63" spans="1:37" ht="15.75" customHeight="1" x14ac:dyDescent="0.3">
      <c r="A63" s="31"/>
      <c r="B63" s="31"/>
      <c r="C63" s="31"/>
      <c r="D63" s="31"/>
      <c r="E63" s="31"/>
      <c r="F63" s="25" t="s">
        <v>125</v>
      </c>
      <c r="G63" s="24"/>
      <c r="H63" s="24"/>
      <c r="I63" s="25" t="s">
        <v>7</v>
      </c>
      <c r="J63" s="24"/>
      <c r="K63" s="25" t="s">
        <v>5</v>
      </c>
      <c r="L63" s="24"/>
      <c r="M63" s="5"/>
      <c r="N63" s="4"/>
      <c r="O63" s="4"/>
      <c r="P63" s="25" t="s">
        <v>6</v>
      </c>
      <c r="Q63" s="24"/>
      <c r="R63" s="24"/>
      <c r="S63" s="25" t="s">
        <v>105</v>
      </c>
      <c r="T63" s="24"/>
      <c r="U63" s="5"/>
      <c r="V63" s="5"/>
      <c r="W63" s="3"/>
      <c r="X63" s="3"/>
      <c r="Y63" s="3"/>
      <c r="Z63" s="3"/>
      <c r="AA63" s="3"/>
      <c r="AB63" s="3"/>
      <c r="AC63" s="2"/>
      <c r="AD63" s="2"/>
      <c r="AE63" s="2"/>
      <c r="AF63" s="2"/>
      <c r="AG63" s="2"/>
      <c r="AH63" s="2"/>
      <c r="AI63" s="2"/>
      <c r="AJ63" s="2"/>
    </row>
    <row r="64" spans="1:37" ht="15.75" customHeight="1" x14ac:dyDescent="0.3">
      <c r="A64" s="34" t="s">
        <v>8</v>
      </c>
      <c r="B64" s="31"/>
      <c r="C64" s="31"/>
      <c r="D64" s="31"/>
      <c r="E64" s="31"/>
      <c r="F64" s="25" t="s">
        <v>106</v>
      </c>
      <c r="G64" s="24"/>
      <c r="H64" s="24"/>
      <c r="I64" s="25" t="s">
        <v>11</v>
      </c>
      <c r="J64" s="24"/>
      <c r="K64" s="25" t="s">
        <v>10</v>
      </c>
      <c r="L64" s="24"/>
      <c r="M64" s="25" t="s">
        <v>107</v>
      </c>
      <c r="N64" s="24"/>
      <c r="O64" s="24"/>
      <c r="P64" s="25" t="s">
        <v>11</v>
      </c>
      <c r="Q64" s="24"/>
      <c r="R64" s="24"/>
      <c r="S64" s="25" t="s">
        <v>108</v>
      </c>
      <c r="T64" s="24"/>
      <c r="U64" s="25" t="s">
        <v>109</v>
      </c>
      <c r="V64" s="24"/>
      <c r="W64" s="3"/>
      <c r="X64" s="3"/>
      <c r="Y64" s="3"/>
      <c r="Z64" s="3"/>
      <c r="AA64" s="3"/>
      <c r="AB64" s="3"/>
      <c r="AC64" s="2"/>
      <c r="AD64" s="2"/>
      <c r="AE64" s="2"/>
      <c r="AF64" s="2"/>
      <c r="AG64" s="2"/>
      <c r="AH64" s="2"/>
      <c r="AI64" s="2"/>
      <c r="AJ64" s="2"/>
    </row>
    <row r="65" spans="1:37" ht="15.75" customHeight="1" x14ac:dyDescent="0.3">
      <c r="A65" s="37"/>
      <c r="B65" s="38" t="s">
        <v>13</v>
      </c>
      <c r="C65" s="39" t="s">
        <v>14</v>
      </c>
      <c r="D65" s="39" t="s">
        <v>15</v>
      </c>
      <c r="E65" s="39" t="s">
        <v>16</v>
      </c>
      <c r="F65" s="7" t="s">
        <v>17</v>
      </c>
      <c r="G65" s="7" t="s">
        <v>18</v>
      </c>
      <c r="H65" s="8" t="s">
        <v>19</v>
      </c>
      <c r="I65" s="7" t="s">
        <v>21</v>
      </c>
      <c r="J65" s="9" t="s">
        <v>19</v>
      </c>
      <c r="K65" s="7" t="s">
        <v>20</v>
      </c>
      <c r="L65" s="8" t="s">
        <v>19</v>
      </c>
      <c r="M65" s="7" t="s">
        <v>17</v>
      </c>
      <c r="N65" s="7" t="s">
        <v>18</v>
      </c>
      <c r="O65" s="8" t="s">
        <v>19</v>
      </c>
      <c r="P65" s="7" t="s">
        <v>20</v>
      </c>
      <c r="Q65" s="7" t="s">
        <v>18</v>
      </c>
      <c r="R65" s="8" t="s">
        <v>19</v>
      </c>
      <c r="S65" s="7" t="s">
        <v>20</v>
      </c>
      <c r="T65" s="8" t="s">
        <v>19</v>
      </c>
      <c r="U65" s="7" t="s">
        <v>111</v>
      </c>
      <c r="V65" s="8" t="s">
        <v>19</v>
      </c>
      <c r="W65" s="10" t="s">
        <v>22</v>
      </c>
      <c r="X65" s="3"/>
      <c r="Y65" s="3"/>
      <c r="Z65" s="3"/>
      <c r="AA65" s="3"/>
      <c r="AB65" s="3"/>
      <c r="AC65" s="2"/>
      <c r="AD65" s="2"/>
      <c r="AE65" s="2"/>
      <c r="AF65" s="2"/>
      <c r="AG65" s="2"/>
      <c r="AH65" s="2"/>
      <c r="AI65" s="2"/>
      <c r="AJ65" s="2"/>
      <c r="AK65" s="18"/>
    </row>
    <row r="66" spans="1:37" ht="15.75" customHeight="1" x14ac:dyDescent="0.3">
      <c r="A66" s="43">
        <v>1</v>
      </c>
      <c r="B66" s="29">
        <v>39</v>
      </c>
      <c r="C66" s="30" t="s">
        <v>134</v>
      </c>
      <c r="D66" s="30" t="s">
        <v>135</v>
      </c>
      <c r="E66" s="30" t="s">
        <v>136</v>
      </c>
      <c r="F66" s="3">
        <v>14.53</v>
      </c>
      <c r="G66" s="3" t="s">
        <v>129</v>
      </c>
      <c r="H66" s="12">
        <v>905</v>
      </c>
      <c r="I66" s="3">
        <v>1.66</v>
      </c>
      <c r="J66" s="12">
        <v>806</v>
      </c>
      <c r="K66" s="14">
        <v>10.5</v>
      </c>
      <c r="L66" s="12">
        <v>562</v>
      </c>
      <c r="M66" s="3">
        <v>25.15</v>
      </c>
      <c r="N66" s="19" t="s">
        <v>115</v>
      </c>
      <c r="O66" s="12">
        <v>873</v>
      </c>
      <c r="P66" s="3">
        <v>5.55</v>
      </c>
      <c r="Q66" s="19" t="s">
        <v>93</v>
      </c>
      <c r="R66" s="13">
        <v>715</v>
      </c>
      <c r="S66" s="3">
        <v>28.48</v>
      </c>
      <c r="T66" s="13">
        <v>448</v>
      </c>
      <c r="U66" s="3" t="s">
        <v>137</v>
      </c>
      <c r="V66" s="13">
        <v>826</v>
      </c>
      <c r="W66" s="15">
        <f t="shared" ref="W66:W68" si="4">SUM(H66+J66+L66+O66+R66+T66+V66)</f>
        <v>5135</v>
      </c>
      <c r="X66" s="3"/>
      <c r="Y66" s="3"/>
      <c r="Z66" s="3"/>
      <c r="AA66" s="3"/>
      <c r="AB66" s="3"/>
      <c r="AC66" s="2"/>
      <c r="AD66" s="2"/>
      <c r="AE66" s="2"/>
      <c r="AF66" s="2"/>
      <c r="AG66" s="2"/>
      <c r="AH66" s="2"/>
      <c r="AI66" s="2"/>
      <c r="AJ66" s="2"/>
    </row>
    <row r="67" spans="1:37" ht="15.75" customHeight="1" x14ac:dyDescent="0.3">
      <c r="A67" s="43">
        <v>2</v>
      </c>
      <c r="B67" s="29">
        <v>37</v>
      </c>
      <c r="C67" s="30" t="s">
        <v>138</v>
      </c>
      <c r="D67" s="30" t="s">
        <v>139</v>
      </c>
      <c r="E67" s="30" t="s">
        <v>31</v>
      </c>
      <c r="F67" s="3">
        <v>16.47</v>
      </c>
      <c r="G67" s="3" t="s">
        <v>129</v>
      </c>
      <c r="H67" s="12">
        <v>658</v>
      </c>
      <c r="I67" s="3">
        <v>1.45</v>
      </c>
      <c r="J67" s="12">
        <v>566</v>
      </c>
      <c r="K67" s="14">
        <v>7.9</v>
      </c>
      <c r="L67" s="12">
        <v>393</v>
      </c>
      <c r="M67" s="3">
        <v>28.02</v>
      </c>
      <c r="N67" s="19" t="s">
        <v>115</v>
      </c>
      <c r="O67" s="12">
        <v>629</v>
      </c>
      <c r="P67" s="3">
        <v>4.63</v>
      </c>
      <c r="Q67" s="19" t="s">
        <v>140</v>
      </c>
      <c r="R67" s="13">
        <v>461</v>
      </c>
      <c r="S67" s="3">
        <v>20.149999999999999</v>
      </c>
      <c r="T67" s="13">
        <v>292</v>
      </c>
      <c r="U67" s="3" t="s">
        <v>141</v>
      </c>
      <c r="V67" s="13">
        <v>349</v>
      </c>
      <c r="W67" s="15">
        <f t="shared" si="4"/>
        <v>3348</v>
      </c>
      <c r="X67" s="3"/>
      <c r="Y67" s="3"/>
      <c r="Z67" s="3"/>
      <c r="AA67" s="3"/>
      <c r="AB67" s="3"/>
      <c r="AC67" s="2"/>
      <c r="AD67" s="2"/>
      <c r="AE67" s="2"/>
      <c r="AF67" s="2"/>
      <c r="AG67" s="2"/>
      <c r="AH67" s="2"/>
      <c r="AI67" s="2"/>
      <c r="AJ67" s="2"/>
    </row>
    <row r="68" spans="1:37" ht="15.75" customHeight="1" x14ac:dyDescent="0.3">
      <c r="A68" s="43"/>
      <c r="B68" s="29">
        <v>35</v>
      </c>
      <c r="C68" s="30" t="s">
        <v>121</v>
      </c>
      <c r="D68" s="30" t="s">
        <v>142</v>
      </c>
      <c r="E68" s="30" t="s">
        <v>82</v>
      </c>
      <c r="F68" s="14">
        <v>14.7</v>
      </c>
      <c r="G68" s="3" t="s">
        <v>129</v>
      </c>
      <c r="H68" s="12">
        <v>882</v>
      </c>
      <c r="I68" s="3">
        <v>1.63</v>
      </c>
      <c r="J68" s="12">
        <v>771</v>
      </c>
      <c r="K68" s="3" t="s">
        <v>57</v>
      </c>
      <c r="L68" s="20"/>
      <c r="M68" s="3"/>
      <c r="N68" s="21"/>
      <c r="O68" s="12"/>
      <c r="P68" s="3"/>
      <c r="Q68" s="21"/>
      <c r="R68" s="13"/>
      <c r="S68" s="3"/>
      <c r="T68" s="13"/>
      <c r="U68" s="3"/>
      <c r="V68" s="13"/>
      <c r="W68" s="15">
        <f t="shared" si="4"/>
        <v>1653</v>
      </c>
      <c r="X68" s="3"/>
      <c r="Y68" s="3"/>
      <c r="Z68" s="3"/>
      <c r="AA68" s="3"/>
      <c r="AB68" s="3"/>
      <c r="AC68" s="2"/>
      <c r="AD68" s="2"/>
      <c r="AE68" s="2"/>
      <c r="AF68" s="2"/>
      <c r="AG68" s="2"/>
      <c r="AH68" s="2"/>
      <c r="AI68" s="2"/>
      <c r="AJ68" s="2"/>
    </row>
    <row r="69" spans="1:37" ht="15.75" customHeight="1" x14ac:dyDescent="0.3">
      <c r="A69" s="31"/>
      <c r="B69" s="29"/>
      <c r="C69" s="30"/>
      <c r="D69" s="30"/>
      <c r="E69" s="30"/>
      <c r="F69" s="3"/>
      <c r="G69" s="3"/>
      <c r="H69" s="12"/>
      <c r="I69" s="3"/>
      <c r="J69" s="12"/>
      <c r="K69" s="3"/>
      <c r="L69" s="12"/>
      <c r="M69" s="3"/>
      <c r="N69" s="21"/>
      <c r="O69" s="12"/>
      <c r="P69" s="3"/>
      <c r="Q69" s="21"/>
      <c r="R69" s="13"/>
      <c r="S69" s="3"/>
      <c r="T69" s="13"/>
      <c r="U69" s="3"/>
      <c r="V69" s="13"/>
      <c r="W69" s="15"/>
      <c r="X69" s="3"/>
      <c r="Y69" s="3"/>
      <c r="Z69" s="3"/>
      <c r="AA69" s="3"/>
      <c r="AB69" s="3"/>
      <c r="AC69" s="2"/>
      <c r="AD69" s="2"/>
      <c r="AE69" s="2"/>
      <c r="AF69" s="2"/>
      <c r="AG69" s="2"/>
      <c r="AH69" s="2"/>
      <c r="AI69" s="2"/>
      <c r="AJ69" s="2"/>
      <c r="AK69" s="2"/>
    </row>
    <row r="70" spans="1:37" ht="15.75" customHeight="1" x14ac:dyDescent="0.3">
      <c r="A70" s="31"/>
      <c r="B70" s="31"/>
      <c r="C70" s="31"/>
      <c r="D70" s="31"/>
      <c r="E70" s="31"/>
      <c r="F70" s="3"/>
      <c r="G70" s="3"/>
      <c r="H70" s="3"/>
      <c r="I70" s="4"/>
      <c r="J70" s="3"/>
      <c r="K70" s="4"/>
      <c r="L70" s="3"/>
      <c r="M70" s="4"/>
      <c r="N70" s="3"/>
      <c r="O70" s="4"/>
      <c r="P70" s="4"/>
      <c r="Q70" s="4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2"/>
      <c r="AE70" s="2"/>
      <c r="AF70" s="2"/>
      <c r="AG70" s="2"/>
      <c r="AH70" s="2"/>
      <c r="AI70" s="2"/>
      <c r="AJ70" s="2"/>
      <c r="AK70" s="2"/>
    </row>
    <row r="71" spans="1:37" ht="15.75" customHeight="1" x14ac:dyDescent="0.3">
      <c r="A71" s="31"/>
      <c r="B71" s="31"/>
      <c r="C71" s="32" t="s">
        <v>195</v>
      </c>
      <c r="D71" s="32"/>
      <c r="E71" s="33" t="s">
        <v>143</v>
      </c>
      <c r="F71" s="5"/>
      <c r="G71" s="5"/>
      <c r="H71" s="5"/>
      <c r="I71" s="4"/>
      <c r="J71" s="5"/>
      <c r="K71" s="4"/>
      <c r="L71" s="5"/>
      <c r="M71" s="4"/>
      <c r="N71" s="5"/>
      <c r="O71" s="4"/>
      <c r="P71" s="4"/>
      <c r="Q71" s="4"/>
      <c r="R71" s="5"/>
      <c r="S71" s="5"/>
      <c r="T71" s="5"/>
      <c r="U71" s="5"/>
      <c r="V71" s="5"/>
      <c r="W71" s="5"/>
      <c r="X71" s="5"/>
      <c r="Y71" s="3"/>
      <c r="Z71" s="3"/>
      <c r="AA71" s="3"/>
      <c r="AB71" s="3"/>
      <c r="AC71" s="3"/>
      <c r="AD71" s="2"/>
      <c r="AE71" s="2"/>
      <c r="AF71" s="2"/>
      <c r="AG71" s="2"/>
      <c r="AH71" s="2"/>
      <c r="AI71" s="2"/>
      <c r="AJ71" s="2"/>
      <c r="AK71" s="2"/>
    </row>
    <row r="72" spans="1:37" ht="15.75" customHeight="1" x14ac:dyDescent="0.3">
      <c r="A72" s="31"/>
      <c r="B72" s="31"/>
      <c r="C72" s="31"/>
      <c r="D72" s="31"/>
      <c r="E72" s="31"/>
      <c r="F72" s="25" t="s">
        <v>6</v>
      </c>
      <c r="G72" s="24"/>
      <c r="H72" s="24"/>
      <c r="I72" s="25" t="s">
        <v>5</v>
      </c>
      <c r="J72" s="24"/>
      <c r="K72" s="25" t="s">
        <v>7</v>
      </c>
      <c r="L72" s="24"/>
      <c r="M72" s="5"/>
      <c r="N72" s="5"/>
      <c r="O72" s="25" t="s">
        <v>125</v>
      </c>
      <c r="P72" s="24"/>
      <c r="Q72" s="24"/>
      <c r="R72" s="25" t="s">
        <v>144</v>
      </c>
      <c r="S72" s="24"/>
      <c r="T72" s="25" t="s">
        <v>105</v>
      </c>
      <c r="U72" s="24"/>
      <c r="V72" s="5"/>
      <c r="W72" s="5"/>
      <c r="X72" s="2"/>
      <c r="Y72" s="2"/>
      <c r="Z72" s="2"/>
      <c r="AA72" s="2"/>
      <c r="AB72" s="2"/>
      <c r="AC72" s="2"/>
      <c r="AD72" s="2"/>
      <c r="AE72" s="2"/>
    </row>
    <row r="73" spans="1:37" ht="15.75" customHeight="1" x14ac:dyDescent="0.3">
      <c r="A73" s="35" t="s">
        <v>8</v>
      </c>
      <c r="B73" s="36"/>
      <c r="C73" s="31"/>
      <c r="D73" s="31"/>
      <c r="E73" s="31"/>
      <c r="F73" s="25" t="s">
        <v>11</v>
      </c>
      <c r="G73" s="24"/>
      <c r="H73" s="24"/>
      <c r="I73" s="25" t="s">
        <v>10</v>
      </c>
      <c r="J73" s="24"/>
      <c r="K73" s="25" t="s">
        <v>11</v>
      </c>
      <c r="L73" s="24"/>
      <c r="M73" s="25" t="s">
        <v>145</v>
      </c>
      <c r="N73" s="24"/>
      <c r="O73" s="25" t="s">
        <v>106</v>
      </c>
      <c r="P73" s="24"/>
      <c r="Q73" s="24"/>
      <c r="R73" s="26" t="s">
        <v>108</v>
      </c>
      <c r="S73" s="24"/>
      <c r="T73" s="25" t="s">
        <v>108</v>
      </c>
      <c r="U73" s="24"/>
      <c r="V73" s="25" t="s">
        <v>146</v>
      </c>
      <c r="W73" s="24"/>
      <c r="X73" s="2"/>
      <c r="Y73" s="2"/>
      <c r="Z73" s="2"/>
      <c r="AA73" s="2"/>
      <c r="AB73" s="2"/>
      <c r="AC73" s="2"/>
      <c r="AD73" s="2"/>
      <c r="AE73" s="2"/>
    </row>
    <row r="74" spans="1:37" ht="15.75" customHeight="1" x14ac:dyDescent="0.3">
      <c r="A74" s="37"/>
      <c r="B74" s="38" t="s">
        <v>13</v>
      </c>
      <c r="C74" s="39" t="s">
        <v>14</v>
      </c>
      <c r="D74" s="39" t="s">
        <v>15</v>
      </c>
      <c r="E74" s="39" t="s">
        <v>16</v>
      </c>
      <c r="F74" s="7" t="s">
        <v>20</v>
      </c>
      <c r="G74" s="7" t="s">
        <v>18</v>
      </c>
      <c r="H74" s="9" t="s">
        <v>19</v>
      </c>
      <c r="I74" s="7" t="s">
        <v>20</v>
      </c>
      <c r="J74" s="8" t="s">
        <v>19</v>
      </c>
      <c r="K74" s="7" t="s">
        <v>21</v>
      </c>
      <c r="L74" s="8" t="s">
        <v>19</v>
      </c>
      <c r="M74" s="7" t="s">
        <v>17</v>
      </c>
      <c r="N74" s="8" t="s">
        <v>19</v>
      </c>
      <c r="O74" s="7" t="s">
        <v>17</v>
      </c>
      <c r="P74" s="7" t="s">
        <v>18</v>
      </c>
      <c r="Q74" s="8" t="s">
        <v>19</v>
      </c>
      <c r="R74" s="7" t="s">
        <v>20</v>
      </c>
      <c r="S74" s="8" t="s">
        <v>19</v>
      </c>
      <c r="T74" s="7" t="s">
        <v>20</v>
      </c>
      <c r="U74" s="8" t="s">
        <v>19</v>
      </c>
      <c r="V74" s="7" t="s">
        <v>17</v>
      </c>
      <c r="W74" s="8" t="s">
        <v>19</v>
      </c>
      <c r="X74" s="10" t="s">
        <v>22</v>
      </c>
      <c r="Y74" s="6"/>
      <c r="Z74" s="6"/>
      <c r="AA74" s="6"/>
      <c r="AB74" s="6"/>
      <c r="AC74" s="6"/>
      <c r="AD74" s="6"/>
      <c r="AE74" s="6"/>
      <c r="AF74" s="6"/>
    </row>
    <row r="75" spans="1:37" ht="15.75" customHeight="1" x14ac:dyDescent="0.3">
      <c r="A75" s="43">
        <v>1</v>
      </c>
      <c r="B75" s="29">
        <v>29</v>
      </c>
      <c r="C75" s="30" t="s">
        <v>147</v>
      </c>
      <c r="D75" s="30" t="s">
        <v>148</v>
      </c>
      <c r="E75" s="30" t="s">
        <v>50</v>
      </c>
      <c r="F75" s="14">
        <v>4.88</v>
      </c>
      <c r="G75" s="3" t="s">
        <v>51</v>
      </c>
      <c r="H75" s="13">
        <v>360</v>
      </c>
      <c r="I75" s="3">
        <v>7.12</v>
      </c>
      <c r="J75" s="13">
        <v>314</v>
      </c>
      <c r="K75" s="3">
        <v>1.45</v>
      </c>
      <c r="L75" s="13">
        <v>352</v>
      </c>
      <c r="M75" s="3">
        <v>59.73</v>
      </c>
      <c r="N75" s="13">
        <v>422</v>
      </c>
      <c r="O75" s="3">
        <v>17.489999999999998</v>
      </c>
      <c r="P75" s="3" t="s">
        <v>32</v>
      </c>
      <c r="Q75" s="13">
        <v>451</v>
      </c>
      <c r="R75" s="3">
        <v>17.190000000000001</v>
      </c>
      <c r="S75" s="13">
        <v>220</v>
      </c>
      <c r="T75" s="3">
        <v>24.17</v>
      </c>
      <c r="U75" s="13">
        <v>218</v>
      </c>
      <c r="V75" s="3" t="s">
        <v>149</v>
      </c>
      <c r="W75" s="13">
        <v>307</v>
      </c>
      <c r="X75" s="15">
        <f t="shared" ref="X75:X76" si="5">SUM(H75+J75+L75+N75+Q75+S75+U75+W75)</f>
        <v>2644</v>
      </c>
      <c r="Y75" s="2"/>
      <c r="Z75" s="2"/>
      <c r="AA75" s="2"/>
      <c r="AB75" s="2"/>
      <c r="AC75" s="2"/>
      <c r="AD75" s="2"/>
      <c r="AE75" s="2"/>
      <c r="AF75" s="18"/>
    </row>
    <row r="76" spans="1:37" ht="15.75" customHeight="1" x14ac:dyDescent="0.3">
      <c r="A76" s="43">
        <v>2</v>
      </c>
      <c r="B76" s="29">
        <v>30</v>
      </c>
      <c r="C76" s="30" t="s">
        <v>150</v>
      </c>
      <c r="D76" s="30" t="s">
        <v>151</v>
      </c>
      <c r="E76" s="30" t="s">
        <v>50</v>
      </c>
      <c r="F76" s="14">
        <v>4.6500000000000004</v>
      </c>
      <c r="G76" s="3" t="s">
        <v>152</v>
      </c>
      <c r="H76" s="13">
        <v>317</v>
      </c>
      <c r="I76" s="3">
        <v>9.31</v>
      </c>
      <c r="J76" s="13">
        <v>444</v>
      </c>
      <c r="K76" s="3">
        <v>1.36</v>
      </c>
      <c r="L76" s="13">
        <v>290</v>
      </c>
      <c r="M76" s="3">
        <v>66.86</v>
      </c>
      <c r="N76" s="13">
        <v>210</v>
      </c>
      <c r="O76" s="3">
        <v>21.48</v>
      </c>
      <c r="P76" s="3" t="s">
        <v>32</v>
      </c>
      <c r="Q76" s="13">
        <v>166</v>
      </c>
      <c r="R76" s="3">
        <v>19.27</v>
      </c>
      <c r="S76" s="13">
        <v>258</v>
      </c>
      <c r="T76" s="3">
        <v>25.61</v>
      </c>
      <c r="U76" s="13">
        <v>238</v>
      </c>
      <c r="V76" s="3" t="s">
        <v>153</v>
      </c>
      <c r="W76" s="13">
        <v>183</v>
      </c>
      <c r="X76" s="15">
        <f t="shared" si="5"/>
        <v>2106</v>
      </c>
      <c r="Y76" s="2"/>
      <c r="Z76" s="2"/>
      <c r="AA76" s="2"/>
      <c r="AB76" s="2"/>
      <c r="AC76" s="2"/>
      <c r="AD76" s="2"/>
      <c r="AE76" s="2"/>
      <c r="AF76" s="18"/>
    </row>
    <row r="77" spans="1:37" ht="15.75" customHeight="1" x14ac:dyDescent="0.3">
      <c r="A77" s="31"/>
      <c r="B77" s="31"/>
      <c r="C77" s="31"/>
      <c r="D77" s="31"/>
      <c r="E77" s="31"/>
      <c r="F77" s="4"/>
      <c r="G77" s="13"/>
      <c r="H77" s="3"/>
      <c r="I77" s="22" t="s">
        <v>154</v>
      </c>
      <c r="J77" s="3"/>
      <c r="K77" s="17"/>
      <c r="L77" s="3"/>
      <c r="M77" s="3"/>
      <c r="N77" s="13"/>
      <c r="O77" s="3"/>
      <c r="P77" s="3"/>
      <c r="Q77" s="3"/>
      <c r="R77" s="3" t="s">
        <v>155</v>
      </c>
      <c r="S77" s="3"/>
      <c r="T77" s="3" t="s">
        <v>156</v>
      </c>
      <c r="V77" s="23"/>
      <c r="W77" s="15"/>
      <c r="X77" s="3"/>
      <c r="Z77" s="3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7" ht="15.75" customHeight="1" x14ac:dyDescent="0.3">
      <c r="A78" s="31"/>
      <c r="B78" s="31"/>
      <c r="C78" s="31"/>
      <c r="D78" s="31"/>
      <c r="E78" s="31"/>
      <c r="F78" s="4"/>
      <c r="G78" s="13"/>
      <c r="H78" s="3"/>
      <c r="I78" s="18"/>
      <c r="J78" s="3"/>
      <c r="K78" s="17"/>
      <c r="L78" s="3"/>
      <c r="M78" s="3"/>
      <c r="N78" s="13"/>
      <c r="O78" s="3"/>
      <c r="P78" s="3"/>
      <c r="Q78" s="3"/>
      <c r="R78" s="18"/>
      <c r="S78" s="3"/>
      <c r="T78" s="18"/>
      <c r="U78" s="3"/>
      <c r="V78" s="23"/>
      <c r="W78" s="15"/>
      <c r="X78" s="3"/>
      <c r="Y78" s="3"/>
      <c r="Z78" s="3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18"/>
    </row>
    <row r="79" spans="1:37" ht="15.75" customHeight="1" x14ac:dyDescent="0.3">
      <c r="A79" s="31"/>
      <c r="B79" s="31"/>
      <c r="C79" s="32" t="s">
        <v>186</v>
      </c>
      <c r="D79" s="32"/>
      <c r="E79" s="33" t="s">
        <v>157</v>
      </c>
      <c r="F79" s="5"/>
      <c r="G79" s="5"/>
      <c r="H79" s="4"/>
      <c r="I79" s="5"/>
      <c r="J79" s="4"/>
      <c r="K79" s="5"/>
      <c r="L79" s="4"/>
      <c r="M79" s="5"/>
      <c r="N79" s="4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2"/>
      <c r="AC79" s="2"/>
      <c r="AD79" s="2"/>
      <c r="AE79" s="2"/>
      <c r="AF79" s="2"/>
      <c r="AG79" s="2"/>
      <c r="AH79" s="2"/>
      <c r="AI79" s="2"/>
      <c r="AJ79" s="2"/>
    </row>
    <row r="80" spans="1:37" ht="15.75" customHeight="1" x14ac:dyDescent="0.3">
      <c r="A80" s="31"/>
      <c r="B80" s="31"/>
      <c r="C80" s="31"/>
      <c r="D80" s="31"/>
      <c r="E80" s="31"/>
      <c r="F80" s="5"/>
      <c r="G80" s="5"/>
      <c r="H80" s="5"/>
      <c r="I80" s="25" t="s">
        <v>6</v>
      </c>
      <c r="J80" s="24"/>
      <c r="K80" s="24"/>
      <c r="L80" s="25" t="s">
        <v>5</v>
      </c>
      <c r="M80" s="24"/>
      <c r="N80" s="25" t="s">
        <v>7</v>
      </c>
      <c r="O80" s="24"/>
      <c r="P80" s="5"/>
      <c r="Q80" s="5"/>
      <c r="R80" s="25" t="s">
        <v>125</v>
      </c>
      <c r="S80" s="24"/>
      <c r="T80" s="24"/>
      <c r="U80" s="25" t="s">
        <v>144</v>
      </c>
      <c r="V80" s="24"/>
      <c r="W80" s="25" t="s">
        <v>158</v>
      </c>
      <c r="X80" s="24"/>
      <c r="Y80" s="25" t="s">
        <v>105</v>
      </c>
      <c r="Z80" s="24"/>
      <c r="AA80" s="5"/>
      <c r="AB80" s="5"/>
      <c r="AC80" s="2"/>
      <c r="AD80" s="2"/>
      <c r="AE80" s="2"/>
      <c r="AF80" s="2"/>
      <c r="AG80" s="2"/>
      <c r="AH80" s="2"/>
      <c r="AI80" s="2"/>
      <c r="AJ80" s="2"/>
      <c r="AK80" s="18"/>
    </row>
    <row r="81" spans="1:37" ht="15.75" customHeight="1" x14ac:dyDescent="0.3">
      <c r="A81" s="35" t="s">
        <v>8</v>
      </c>
      <c r="B81" s="36"/>
      <c r="C81" s="31"/>
      <c r="D81" s="31"/>
      <c r="E81" s="31"/>
      <c r="F81" s="25" t="s">
        <v>159</v>
      </c>
      <c r="G81" s="24"/>
      <c r="H81" s="24"/>
      <c r="I81" s="25" t="s">
        <v>11</v>
      </c>
      <c r="J81" s="24"/>
      <c r="K81" s="24"/>
      <c r="L81" s="25" t="s">
        <v>10</v>
      </c>
      <c r="M81" s="24"/>
      <c r="N81" s="25" t="s">
        <v>11</v>
      </c>
      <c r="O81" s="24"/>
      <c r="P81" s="25" t="s">
        <v>145</v>
      </c>
      <c r="Q81" s="24"/>
      <c r="R81" s="25" t="s">
        <v>106</v>
      </c>
      <c r="S81" s="24"/>
      <c r="T81" s="24"/>
      <c r="U81" s="26" t="s">
        <v>108</v>
      </c>
      <c r="V81" s="24"/>
      <c r="W81" s="25" t="s">
        <v>160</v>
      </c>
      <c r="X81" s="24"/>
      <c r="Y81" s="25" t="s">
        <v>108</v>
      </c>
      <c r="Z81" s="24"/>
      <c r="AA81" s="25" t="s">
        <v>146</v>
      </c>
      <c r="AB81" s="24"/>
      <c r="AC81" s="2"/>
      <c r="AD81" s="2"/>
      <c r="AE81" s="2"/>
      <c r="AF81" s="2"/>
      <c r="AG81" s="2"/>
      <c r="AH81" s="2"/>
      <c r="AI81" s="2"/>
      <c r="AJ81" s="2"/>
      <c r="AK81" s="18"/>
    </row>
    <row r="82" spans="1:37" ht="15.75" customHeight="1" x14ac:dyDescent="0.3">
      <c r="A82" s="37"/>
      <c r="B82" s="38" t="s">
        <v>13</v>
      </c>
      <c r="C82" s="39" t="s">
        <v>14</v>
      </c>
      <c r="D82" s="39" t="s">
        <v>15</v>
      </c>
      <c r="E82" s="39" t="s">
        <v>16</v>
      </c>
      <c r="F82" s="7" t="s">
        <v>17</v>
      </c>
      <c r="G82" s="7" t="s">
        <v>18</v>
      </c>
      <c r="H82" s="8" t="s">
        <v>19</v>
      </c>
      <c r="I82" s="7" t="s">
        <v>20</v>
      </c>
      <c r="J82" s="7" t="s">
        <v>18</v>
      </c>
      <c r="K82" s="9" t="s">
        <v>19</v>
      </c>
      <c r="L82" s="7" t="s">
        <v>20</v>
      </c>
      <c r="M82" s="8" t="s">
        <v>19</v>
      </c>
      <c r="N82" s="7" t="s">
        <v>21</v>
      </c>
      <c r="O82" s="8" t="s">
        <v>19</v>
      </c>
      <c r="P82" s="7" t="s">
        <v>17</v>
      </c>
      <c r="Q82" s="8" t="s">
        <v>19</v>
      </c>
      <c r="R82" s="7" t="s">
        <v>17</v>
      </c>
      <c r="S82" s="7" t="s">
        <v>18</v>
      </c>
      <c r="T82" s="8" t="s">
        <v>19</v>
      </c>
      <c r="U82" s="7" t="s">
        <v>20</v>
      </c>
      <c r="V82" s="8" t="s">
        <v>19</v>
      </c>
      <c r="W82" s="7" t="s">
        <v>21</v>
      </c>
      <c r="X82" s="8" t="s">
        <v>19</v>
      </c>
      <c r="Y82" s="7" t="s">
        <v>20</v>
      </c>
      <c r="Z82" s="8" t="s">
        <v>19</v>
      </c>
      <c r="AA82" s="7" t="s">
        <v>17</v>
      </c>
      <c r="AB82" s="8" t="s">
        <v>19</v>
      </c>
      <c r="AC82" s="10" t="s">
        <v>22</v>
      </c>
      <c r="AD82" s="6"/>
      <c r="AE82" s="6"/>
      <c r="AF82" s="6"/>
      <c r="AG82" s="6"/>
      <c r="AH82" s="6"/>
      <c r="AI82" s="6"/>
      <c r="AJ82" s="6"/>
      <c r="AK82" s="6"/>
    </row>
    <row r="83" spans="1:37" ht="15.75" customHeight="1" x14ac:dyDescent="0.3">
      <c r="A83" s="43">
        <v>1</v>
      </c>
      <c r="B83" s="29">
        <v>34</v>
      </c>
      <c r="C83" s="30" t="s">
        <v>161</v>
      </c>
      <c r="D83" s="30" t="s">
        <v>162</v>
      </c>
      <c r="E83" s="33" t="s">
        <v>163</v>
      </c>
      <c r="F83" s="3">
        <v>11.88</v>
      </c>
      <c r="G83" s="3" t="s">
        <v>164</v>
      </c>
      <c r="H83" s="13">
        <v>675</v>
      </c>
      <c r="I83" s="3">
        <v>5.84</v>
      </c>
      <c r="J83" s="3" t="s">
        <v>115</v>
      </c>
      <c r="K83" s="13">
        <v>552</v>
      </c>
      <c r="L83" s="3">
        <v>11.69</v>
      </c>
      <c r="M83" s="13">
        <v>588</v>
      </c>
      <c r="N83" s="14">
        <v>1.9</v>
      </c>
      <c r="O83" s="13">
        <v>714</v>
      </c>
      <c r="P83" s="14">
        <v>53.12</v>
      </c>
      <c r="Q83" s="13">
        <v>676</v>
      </c>
      <c r="R83" s="3">
        <v>15.77</v>
      </c>
      <c r="S83" s="3" t="s">
        <v>37</v>
      </c>
      <c r="T83" s="13">
        <v>759</v>
      </c>
      <c r="U83" s="3">
        <v>30.98</v>
      </c>
      <c r="V83" s="13">
        <v>484</v>
      </c>
      <c r="W83" s="14">
        <v>3.7</v>
      </c>
      <c r="X83" s="13">
        <v>535</v>
      </c>
      <c r="Y83" s="3">
        <v>38.43</v>
      </c>
      <c r="Z83" s="13">
        <v>419</v>
      </c>
      <c r="AA83" s="3" t="s">
        <v>165</v>
      </c>
      <c r="AB83" s="13">
        <v>496</v>
      </c>
      <c r="AC83" s="15">
        <f t="shared" ref="AC83:AC84" si="6">SUM(H83+K83+M83+O83+Q83+T83+V83+X83+Z83+AB83)</f>
        <v>5898</v>
      </c>
      <c r="AD83" s="2"/>
      <c r="AE83" s="2"/>
      <c r="AF83" s="2"/>
      <c r="AG83" s="2"/>
      <c r="AH83" s="2"/>
      <c r="AI83" s="2"/>
      <c r="AJ83" s="2"/>
    </row>
    <row r="84" spans="1:37" ht="15.75" customHeight="1" x14ac:dyDescent="0.3">
      <c r="A84" s="43">
        <v>2</v>
      </c>
      <c r="B84" s="29">
        <v>33</v>
      </c>
      <c r="C84" s="30" t="s">
        <v>166</v>
      </c>
      <c r="D84" s="30" t="s">
        <v>167</v>
      </c>
      <c r="E84" s="30" t="s">
        <v>128</v>
      </c>
      <c r="F84" s="3">
        <v>11.96</v>
      </c>
      <c r="G84" s="3" t="s">
        <v>164</v>
      </c>
      <c r="H84" s="13">
        <v>659</v>
      </c>
      <c r="I84" s="14">
        <v>5.9</v>
      </c>
      <c r="J84" s="3" t="s">
        <v>168</v>
      </c>
      <c r="K84" s="13">
        <v>565</v>
      </c>
      <c r="L84" s="3">
        <v>10.46</v>
      </c>
      <c r="M84" s="13">
        <v>513</v>
      </c>
      <c r="N84" s="3">
        <v>1.69</v>
      </c>
      <c r="O84" s="13">
        <v>536</v>
      </c>
      <c r="P84" s="14">
        <v>53.2</v>
      </c>
      <c r="Q84" s="13">
        <v>673</v>
      </c>
      <c r="R84" s="3">
        <v>17.8</v>
      </c>
      <c r="S84" s="3" t="s">
        <v>37</v>
      </c>
      <c r="T84" s="13">
        <v>543</v>
      </c>
      <c r="U84" s="3">
        <v>24.56</v>
      </c>
      <c r="V84" s="13">
        <v>359</v>
      </c>
      <c r="W84" s="14">
        <v>3.2</v>
      </c>
      <c r="X84" s="13">
        <v>406</v>
      </c>
      <c r="Y84" s="3">
        <v>22.08</v>
      </c>
      <c r="Z84" s="13">
        <v>189</v>
      </c>
      <c r="AA84" s="3" t="s">
        <v>169</v>
      </c>
      <c r="AB84" s="13">
        <v>576</v>
      </c>
      <c r="AC84" s="15">
        <f t="shared" si="6"/>
        <v>5019</v>
      </c>
      <c r="AD84" s="2"/>
      <c r="AE84" s="2"/>
      <c r="AF84" s="2"/>
      <c r="AG84" s="2"/>
      <c r="AH84" s="2"/>
      <c r="AI84" s="2"/>
      <c r="AJ84" s="2"/>
    </row>
    <row r="85" spans="1:37" ht="15.75" customHeight="1" x14ac:dyDescent="0.3">
      <c r="A85" s="31"/>
      <c r="B85" s="31"/>
      <c r="C85" s="31"/>
      <c r="D85" s="31"/>
      <c r="E85" s="31"/>
      <c r="F85" s="4"/>
      <c r="G85" s="4"/>
      <c r="H85" s="3"/>
      <c r="I85" s="4"/>
      <c r="J85" s="3"/>
      <c r="K85" s="4"/>
      <c r="L85" s="3" t="s">
        <v>170</v>
      </c>
      <c r="N85" s="3"/>
      <c r="O85" s="3"/>
      <c r="P85" s="3"/>
      <c r="Q85" s="3"/>
      <c r="R85" s="3"/>
      <c r="S85" s="3"/>
      <c r="T85" s="3"/>
      <c r="U85" s="3" t="s">
        <v>171</v>
      </c>
      <c r="V85" s="3"/>
      <c r="W85" s="23"/>
      <c r="X85" s="3"/>
      <c r="Y85" s="3"/>
      <c r="Z85" s="3"/>
      <c r="AA85" s="3"/>
      <c r="AB85" s="2"/>
      <c r="AC85" s="2"/>
      <c r="AD85" s="2"/>
      <c r="AE85" s="2"/>
      <c r="AF85" s="2"/>
      <c r="AG85" s="2"/>
      <c r="AH85" s="2"/>
      <c r="AI85" s="2"/>
      <c r="AJ85" s="2"/>
    </row>
    <row r="86" spans="1:37" ht="15.75" customHeight="1" x14ac:dyDescent="0.3">
      <c r="A86" s="31"/>
      <c r="B86" s="31"/>
      <c r="C86" s="31"/>
      <c r="D86" s="31"/>
      <c r="E86" s="31"/>
      <c r="F86" s="4"/>
      <c r="G86" s="4"/>
      <c r="H86" s="3"/>
      <c r="I86" s="4"/>
      <c r="J86" s="3"/>
      <c r="K86" s="4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23"/>
      <c r="X86" s="3"/>
      <c r="Y86" s="3"/>
      <c r="Z86" s="3"/>
      <c r="AA86" s="3"/>
      <c r="AB86" s="2"/>
      <c r="AC86" s="2"/>
      <c r="AD86" s="2"/>
      <c r="AE86" s="2"/>
      <c r="AF86" s="2"/>
      <c r="AG86" s="2"/>
      <c r="AH86" s="2"/>
      <c r="AI86" s="2"/>
      <c r="AJ86" s="2"/>
      <c r="AK86" s="18"/>
    </row>
    <row r="87" spans="1:37" ht="15.75" customHeight="1" x14ac:dyDescent="0.3">
      <c r="A87" s="31"/>
      <c r="B87" s="31"/>
      <c r="C87" s="31"/>
      <c r="D87" s="31"/>
      <c r="E87" s="31"/>
      <c r="F87" s="3"/>
      <c r="G87" s="3"/>
      <c r="H87" s="4"/>
      <c r="I87" s="3"/>
      <c r="J87" s="4"/>
      <c r="K87" s="3"/>
      <c r="L87" s="4"/>
      <c r="M87" s="3"/>
      <c r="N87" s="4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2"/>
      <c r="AC87" s="2"/>
      <c r="AD87" s="2"/>
      <c r="AE87" s="2"/>
      <c r="AF87" s="2"/>
      <c r="AG87" s="2"/>
      <c r="AH87" s="2"/>
      <c r="AI87" s="2"/>
      <c r="AJ87" s="2"/>
    </row>
    <row r="88" spans="1:37" ht="15.75" customHeight="1" x14ac:dyDescent="0.3">
      <c r="A88" s="31"/>
      <c r="B88" s="34"/>
      <c r="C88" s="32" t="s">
        <v>187</v>
      </c>
      <c r="D88" s="32"/>
      <c r="E88" s="33" t="s">
        <v>172</v>
      </c>
      <c r="F88" s="5"/>
      <c r="G88" s="5"/>
      <c r="H88" s="4"/>
      <c r="I88" s="5"/>
      <c r="J88" s="4"/>
      <c r="K88" s="5"/>
      <c r="L88" s="4"/>
      <c r="M88" s="5"/>
      <c r="N88" s="4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2"/>
      <c r="AC88" s="2"/>
      <c r="AD88" s="2"/>
      <c r="AE88" s="2"/>
      <c r="AF88" s="2"/>
      <c r="AG88" s="2"/>
      <c r="AH88" s="2"/>
      <c r="AI88" s="2"/>
      <c r="AJ88" s="2"/>
    </row>
    <row r="89" spans="1:37" ht="15.75" customHeight="1" x14ac:dyDescent="0.3">
      <c r="A89" s="31"/>
      <c r="B89" s="31"/>
      <c r="C89" s="31"/>
      <c r="D89" s="31"/>
      <c r="E89" s="31"/>
      <c r="F89" s="5"/>
      <c r="G89" s="5"/>
      <c r="H89" s="5"/>
      <c r="I89" s="25" t="s">
        <v>6</v>
      </c>
      <c r="J89" s="24"/>
      <c r="K89" s="24"/>
      <c r="L89" s="25" t="s">
        <v>5</v>
      </c>
      <c r="M89" s="24"/>
      <c r="N89" s="25" t="s">
        <v>7</v>
      </c>
      <c r="O89" s="24"/>
      <c r="P89" s="5"/>
      <c r="Q89" s="5"/>
      <c r="R89" s="25" t="s">
        <v>125</v>
      </c>
      <c r="S89" s="24"/>
      <c r="T89" s="24"/>
      <c r="U89" s="25" t="s">
        <v>144</v>
      </c>
      <c r="V89" s="24"/>
      <c r="W89" s="25" t="s">
        <v>158</v>
      </c>
      <c r="X89" s="24"/>
      <c r="Y89" s="25" t="s">
        <v>105</v>
      </c>
      <c r="Z89" s="24"/>
      <c r="AA89" s="5"/>
      <c r="AB89" s="5"/>
      <c r="AC89" s="2"/>
      <c r="AD89" s="2"/>
      <c r="AE89" s="2"/>
      <c r="AF89" s="2"/>
      <c r="AG89" s="2"/>
      <c r="AH89" s="2"/>
      <c r="AI89" s="2"/>
      <c r="AJ89" s="2"/>
      <c r="AK89" s="18"/>
    </row>
    <row r="90" spans="1:37" ht="15.75" customHeight="1" x14ac:dyDescent="0.3">
      <c r="A90" s="35" t="s">
        <v>8</v>
      </c>
      <c r="B90" s="36"/>
      <c r="C90" s="31"/>
      <c r="D90" s="31"/>
      <c r="E90" s="31"/>
      <c r="F90" s="25" t="s">
        <v>159</v>
      </c>
      <c r="G90" s="24"/>
      <c r="H90" s="24"/>
      <c r="I90" s="25" t="s">
        <v>11</v>
      </c>
      <c r="J90" s="24"/>
      <c r="K90" s="24"/>
      <c r="L90" s="25" t="s">
        <v>10</v>
      </c>
      <c r="M90" s="24"/>
      <c r="N90" s="25" t="s">
        <v>11</v>
      </c>
      <c r="O90" s="24"/>
      <c r="P90" s="25" t="s">
        <v>145</v>
      </c>
      <c r="Q90" s="24"/>
      <c r="R90" s="25" t="s">
        <v>106</v>
      </c>
      <c r="S90" s="24"/>
      <c r="T90" s="24"/>
      <c r="U90" s="26" t="s">
        <v>108</v>
      </c>
      <c r="V90" s="24"/>
      <c r="W90" s="25" t="s">
        <v>160</v>
      </c>
      <c r="X90" s="24"/>
      <c r="Y90" s="25" t="s">
        <v>108</v>
      </c>
      <c r="Z90" s="24"/>
      <c r="AA90" s="25" t="s">
        <v>146</v>
      </c>
      <c r="AB90" s="24"/>
      <c r="AC90" s="2"/>
      <c r="AD90" s="2"/>
      <c r="AE90" s="2"/>
      <c r="AF90" s="2"/>
      <c r="AG90" s="2"/>
      <c r="AH90" s="2"/>
      <c r="AI90" s="2"/>
      <c r="AJ90" s="2"/>
      <c r="AK90" s="18"/>
    </row>
    <row r="91" spans="1:37" ht="15.75" customHeight="1" x14ac:dyDescent="0.3">
      <c r="A91" s="37"/>
      <c r="B91" s="38" t="s">
        <v>13</v>
      </c>
      <c r="C91" s="39" t="s">
        <v>14</v>
      </c>
      <c r="D91" s="39" t="s">
        <v>15</v>
      </c>
      <c r="E91" s="39" t="s">
        <v>16</v>
      </c>
      <c r="F91" s="7" t="s">
        <v>17</v>
      </c>
      <c r="G91" s="7" t="s">
        <v>18</v>
      </c>
      <c r="H91" s="8" t="s">
        <v>19</v>
      </c>
      <c r="I91" s="7" t="s">
        <v>20</v>
      </c>
      <c r="J91" s="7" t="s">
        <v>18</v>
      </c>
      <c r="K91" s="9" t="s">
        <v>19</v>
      </c>
      <c r="L91" s="7" t="s">
        <v>20</v>
      </c>
      <c r="M91" s="8" t="s">
        <v>19</v>
      </c>
      <c r="N91" s="7" t="s">
        <v>21</v>
      </c>
      <c r="O91" s="8" t="s">
        <v>19</v>
      </c>
      <c r="P91" s="7" t="s">
        <v>17</v>
      </c>
      <c r="Q91" s="8" t="s">
        <v>19</v>
      </c>
      <c r="R91" s="7" t="s">
        <v>17</v>
      </c>
      <c r="S91" s="7" t="s">
        <v>18</v>
      </c>
      <c r="T91" s="8" t="s">
        <v>19</v>
      </c>
      <c r="U91" s="7" t="s">
        <v>20</v>
      </c>
      <c r="V91" s="8" t="s">
        <v>19</v>
      </c>
      <c r="W91" s="7" t="s">
        <v>21</v>
      </c>
      <c r="X91" s="8" t="s">
        <v>19</v>
      </c>
      <c r="Y91" s="7" t="s">
        <v>20</v>
      </c>
      <c r="Z91" s="8" t="s">
        <v>19</v>
      </c>
      <c r="AA91" s="7" t="s">
        <v>17</v>
      </c>
      <c r="AB91" s="8" t="s">
        <v>19</v>
      </c>
      <c r="AC91" s="10" t="s">
        <v>22</v>
      </c>
      <c r="AD91" s="6"/>
      <c r="AE91" s="6"/>
      <c r="AF91" s="6"/>
      <c r="AG91" s="6"/>
      <c r="AH91" s="6"/>
      <c r="AI91" s="6"/>
      <c r="AJ91" s="6"/>
      <c r="AK91" s="6"/>
    </row>
    <row r="92" spans="1:37" ht="15.75" customHeight="1" x14ac:dyDescent="0.3">
      <c r="A92" s="43">
        <v>1</v>
      </c>
      <c r="B92" s="29">
        <v>41</v>
      </c>
      <c r="C92" s="30" t="s">
        <v>173</v>
      </c>
      <c r="D92" s="30" t="s">
        <v>174</v>
      </c>
      <c r="E92" s="30" t="s">
        <v>175</v>
      </c>
      <c r="F92" s="3">
        <v>12.04</v>
      </c>
      <c r="G92" s="3" t="s">
        <v>164</v>
      </c>
      <c r="H92" s="13">
        <v>643</v>
      </c>
      <c r="I92" s="14">
        <v>5.6</v>
      </c>
      <c r="J92" s="3" t="s">
        <v>72</v>
      </c>
      <c r="K92" s="13">
        <v>502</v>
      </c>
      <c r="L92" s="3">
        <v>9.08</v>
      </c>
      <c r="M92" s="13">
        <v>431</v>
      </c>
      <c r="N92" s="14">
        <v>1.78</v>
      </c>
      <c r="O92" s="13">
        <v>610</v>
      </c>
      <c r="P92" s="3">
        <v>54.77</v>
      </c>
      <c r="Q92" s="13">
        <v>608</v>
      </c>
      <c r="R92" s="3">
        <v>26.67</v>
      </c>
      <c r="S92" s="3" t="s">
        <v>37</v>
      </c>
      <c r="T92" s="13">
        <v>18</v>
      </c>
      <c r="U92" s="14">
        <v>26.9</v>
      </c>
      <c r="V92" s="13">
        <v>404</v>
      </c>
      <c r="W92" s="14">
        <v>2.2999999999999998</v>
      </c>
      <c r="X92" s="13">
        <v>199</v>
      </c>
      <c r="Y92" s="3">
        <v>33.39</v>
      </c>
      <c r="Z92" s="13">
        <v>347</v>
      </c>
      <c r="AA92" s="3" t="s">
        <v>176</v>
      </c>
      <c r="AB92" s="13">
        <v>530</v>
      </c>
      <c r="AC92" s="15">
        <f t="shared" ref="AC92:AC94" si="7">SUM(H92+K92+M92+O92+Q92+T92+V92+X92+Z92+AB92)</f>
        <v>4292</v>
      </c>
      <c r="AD92" s="2"/>
      <c r="AE92" s="2"/>
      <c r="AF92" s="2"/>
      <c r="AG92" s="2"/>
      <c r="AH92" s="2"/>
      <c r="AI92" s="2"/>
      <c r="AJ92" s="2"/>
    </row>
    <row r="93" spans="1:37" ht="15.75" customHeight="1" x14ac:dyDescent="0.3">
      <c r="A93" s="43">
        <v>2</v>
      </c>
      <c r="B93" s="29">
        <v>42</v>
      </c>
      <c r="C93" s="30" t="s">
        <v>177</v>
      </c>
      <c r="D93" s="30" t="s">
        <v>178</v>
      </c>
      <c r="E93" s="30" t="s">
        <v>179</v>
      </c>
      <c r="F93" s="3">
        <v>12.82</v>
      </c>
      <c r="G93" s="3" t="s">
        <v>164</v>
      </c>
      <c r="H93" s="13">
        <v>499</v>
      </c>
      <c r="I93" s="3">
        <v>4.75</v>
      </c>
      <c r="J93" s="3" t="s">
        <v>180</v>
      </c>
      <c r="K93" s="13">
        <v>335</v>
      </c>
      <c r="L93" s="3">
        <v>8.73</v>
      </c>
      <c r="M93" s="13">
        <v>410</v>
      </c>
      <c r="N93" s="14">
        <v>1.48</v>
      </c>
      <c r="O93" s="13">
        <v>374</v>
      </c>
      <c r="P93" s="3">
        <v>55.98</v>
      </c>
      <c r="Q93" s="13">
        <v>560</v>
      </c>
      <c r="R93" s="3" t="s">
        <v>181</v>
      </c>
      <c r="S93" s="3" t="s">
        <v>37</v>
      </c>
      <c r="T93" s="13">
        <v>0</v>
      </c>
      <c r="U93" s="3">
        <v>20.21</v>
      </c>
      <c r="V93" s="13">
        <v>276</v>
      </c>
      <c r="W93" s="14">
        <v>2</v>
      </c>
      <c r="X93" s="13">
        <v>140</v>
      </c>
      <c r="Y93" s="3">
        <v>16.13</v>
      </c>
      <c r="Z93" s="13">
        <v>110</v>
      </c>
      <c r="AA93" s="3" t="s">
        <v>182</v>
      </c>
      <c r="AB93" s="13">
        <v>687</v>
      </c>
      <c r="AC93" s="15">
        <f t="shared" si="7"/>
        <v>3391</v>
      </c>
      <c r="AD93" s="2"/>
      <c r="AE93" s="2"/>
      <c r="AF93" s="2"/>
      <c r="AG93" s="2"/>
      <c r="AH93" s="2"/>
      <c r="AI93" s="2"/>
      <c r="AJ93" s="2"/>
    </row>
    <row r="94" spans="1:37" ht="15.75" customHeight="1" x14ac:dyDescent="0.3">
      <c r="A94" s="43"/>
      <c r="B94" s="29">
        <v>46</v>
      </c>
      <c r="C94" s="30" t="s">
        <v>183</v>
      </c>
      <c r="D94" s="30" t="s">
        <v>184</v>
      </c>
      <c r="E94" s="30" t="s">
        <v>185</v>
      </c>
      <c r="F94" s="3">
        <v>13.46</v>
      </c>
      <c r="G94" s="3" t="s">
        <v>164</v>
      </c>
      <c r="H94" s="13">
        <v>393</v>
      </c>
      <c r="I94" s="3">
        <v>4.6900000000000004</v>
      </c>
      <c r="J94" s="3" t="s">
        <v>168</v>
      </c>
      <c r="K94" s="13">
        <v>324</v>
      </c>
      <c r="L94" s="3">
        <v>7.63</v>
      </c>
      <c r="M94" s="13">
        <v>344</v>
      </c>
      <c r="N94" s="14">
        <v>1.36</v>
      </c>
      <c r="O94" s="13">
        <v>290</v>
      </c>
      <c r="P94" s="3" t="s">
        <v>57</v>
      </c>
      <c r="Q94" s="20"/>
      <c r="R94" s="3"/>
      <c r="S94" s="3"/>
      <c r="T94" s="13"/>
      <c r="U94" s="3"/>
      <c r="V94" s="13"/>
      <c r="W94" s="14"/>
      <c r="X94" s="13"/>
      <c r="Y94" s="3"/>
      <c r="Z94" s="13"/>
      <c r="AA94" s="3"/>
      <c r="AB94" s="13"/>
      <c r="AC94" s="15">
        <f t="shared" si="7"/>
        <v>1351</v>
      </c>
      <c r="AD94" s="2"/>
      <c r="AE94" s="2"/>
      <c r="AF94" s="2"/>
      <c r="AG94" s="2"/>
      <c r="AH94" s="2"/>
      <c r="AI94" s="2"/>
      <c r="AJ94" s="2"/>
    </row>
    <row r="95" spans="1:37" ht="15.75" customHeight="1" x14ac:dyDescent="0.3">
      <c r="A95" s="31"/>
      <c r="B95" s="43"/>
      <c r="C95" s="31"/>
      <c r="D95" s="31"/>
      <c r="E95" s="3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7" ht="15.75" customHeight="1" x14ac:dyDescent="0.3">
      <c r="A96" s="31"/>
      <c r="B96" s="31"/>
      <c r="C96" s="31"/>
      <c r="D96" s="31"/>
      <c r="E96" s="3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7" ht="15.75" customHeight="1" x14ac:dyDescent="0.3">
      <c r="A97" s="31"/>
      <c r="B97" s="31"/>
      <c r="C97" s="31"/>
      <c r="D97" s="31"/>
      <c r="E97" s="3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spans="1:37" ht="15.75" customHeight="1" x14ac:dyDescent="0.3">
      <c r="A98" s="31"/>
      <c r="B98" s="31"/>
      <c r="C98" s="31"/>
      <c r="D98" s="31"/>
      <c r="E98" s="3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1:37" ht="15.75" customHeight="1" x14ac:dyDescent="0.3">
      <c r="A99" s="31"/>
      <c r="B99" s="31"/>
      <c r="C99" s="31"/>
      <c r="D99" s="31"/>
      <c r="E99" s="3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1:37" ht="15.75" customHeight="1" x14ac:dyDescent="0.3">
      <c r="A100" s="31"/>
      <c r="B100" s="31"/>
      <c r="C100" s="31"/>
      <c r="D100" s="31"/>
      <c r="E100" s="3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37" ht="15.75" customHeight="1" x14ac:dyDescent="0.3">
      <c r="A101" s="31"/>
      <c r="B101" s="31"/>
      <c r="C101" s="31"/>
      <c r="D101" s="31"/>
      <c r="E101" s="3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spans="1:37" ht="15.75" customHeight="1" x14ac:dyDescent="0.3">
      <c r="A102" s="31"/>
      <c r="B102" s="31"/>
      <c r="C102" s="31"/>
      <c r="D102" s="31"/>
      <c r="E102" s="3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spans="1:37" ht="15.75" customHeight="1" x14ac:dyDescent="0.3">
      <c r="A103" s="31"/>
      <c r="B103" s="31"/>
      <c r="C103" s="31"/>
      <c r="D103" s="31"/>
      <c r="E103" s="3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1:37" ht="15.75" customHeight="1" x14ac:dyDescent="0.3">
      <c r="A104" s="31"/>
      <c r="B104" s="31"/>
      <c r="C104" s="31"/>
      <c r="D104" s="31"/>
      <c r="E104" s="3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1:37" ht="15.75" customHeight="1" x14ac:dyDescent="0.3">
      <c r="A105" s="31"/>
      <c r="B105" s="31"/>
      <c r="C105" s="31"/>
      <c r="D105" s="31"/>
      <c r="E105" s="3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37" ht="15.75" customHeight="1" x14ac:dyDescent="0.3">
      <c r="A106" s="31"/>
      <c r="B106" s="31"/>
      <c r="C106" s="31"/>
      <c r="D106" s="31"/>
      <c r="E106" s="3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1:37" ht="15.75" customHeight="1" x14ac:dyDescent="0.3">
      <c r="A107" s="31"/>
      <c r="B107" s="31"/>
      <c r="C107" s="31"/>
      <c r="D107" s="31"/>
      <c r="E107" s="3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1:37" ht="15.75" customHeight="1" x14ac:dyDescent="0.3">
      <c r="A108" s="31"/>
      <c r="B108" s="31"/>
      <c r="C108" s="31"/>
      <c r="D108" s="31"/>
      <c r="E108" s="3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1:37" ht="15.75" customHeight="1" x14ac:dyDescent="0.3">
      <c r="A109" s="31"/>
      <c r="B109" s="31"/>
      <c r="C109" s="31"/>
      <c r="D109" s="31"/>
      <c r="E109" s="3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1:37" ht="15.75" customHeight="1" x14ac:dyDescent="0.3">
      <c r="A110" s="31"/>
      <c r="B110" s="31"/>
      <c r="C110" s="31"/>
      <c r="D110" s="31"/>
      <c r="E110" s="3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 ht="15.75" customHeight="1" x14ac:dyDescent="0.3">
      <c r="A111" s="31"/>
      <c r="B111" s="31"/>
      <c r="C111" s="31"/>
      <c r="D111" s="31"/>
      <c r="E111" s="3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1:37" ht="15.75" customHeight="1" x14ac:dyDescent="0.3">
      <c r="A112" s="31"/>
      <c r="B112" s="31"/>
      <c r="C112" s="31"/>
      <c r="D112" s="31"/>
      <c r="E112" s="3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1:37" ht="15.75" customHeight="1" x14ac:dyDescent="0.3">
      <c r="A113" s="31"/>
      <c r="B113" s="31"/>
      <c r="C113" s="31"/>
      <c r="D113" s="31"/>
      <c r="E113" s="3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1:37" ht="15.75" customHeight="1" x14ac:dyDescent="0.3">
      <c r="A114" s="31"/>
      <c r="B114" s="31"/>
      <c r="C114" s="31"/>
      <c r="D114" s="31"/>
      <c r="E114" s="3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1:37" ht="15.75" customHeight="1" x14ac:dyDescent="0.3">
      <c r="A115" s="31"/>
      <c r="B115" s="31"/>
      <c r="C115" s="31"/>
      <c r="D115" s="31"/>
      <c r="E115" s="3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1:37" ht="15.75" customHeight="1" x14ac:dyDescent="0.3">
      <c r="A116" s="31"/>
      <c r="B116" s="31"/>
      <c r="C116" s="31"/>
      <c r="D116" s="31"/>
      <c r="E116" s="3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1:37" ht="15.75" customHeight="1" x14ac:dyDescent="0.3">
      <c r="A117" s="31"/>
      <c r="B117" s="31"/>
      <c r="C117" s="31"/>
      <c r="D117" s="31"/>
      <c r="E117" s="3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1:37" ht="15.75" customHeight="1" x14ac:dyDescent="0.3">
      <c r="A118" s="31"/>
      <c r="B118" s="31"/>
      <c r="C118" s="31"/>
      <c r="D118" s="31"/>
      <c r="E118" s="3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1:37" ht="15.75" customHeight="1" x14ac:dyDescent="0.3">
      <c r="A119" s="31"/>
      <c r="B119" s="31"/>
      <c r="C119" s="31"/>
      <c r="D119" s="31"/>
      <c r="E119" s="3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1:37" ht="15.75" customHeight="1" x14ac:dyDescent="0.3">
      <c r="A120" s="31"/>
      <c r="B120" s="31"/>
      <c r="C120" s="31"/>
      <c r="D120" s="31"/>
      <c r="E120" s="3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spans="1:37" ht="15.75" customHeight="1" x14ac:dyDescent="0.3">
      <c r="A121" s="31"/>
      <c r="B121" s="31"/>
      <c r="C121" s="31"/>
      <c r="D121" s="31"/>
      <c r="E121" s="3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spans="1:37" ht="15.75" customHeight="1" x14ac:dyDescent="0.3">
      <c r="A122" s="31"/>
      <c r="B122" s="31"/>
      <c r="C122" s="31"/>
      <c r="D122" s="31"/>
      <c r="E122" s="3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spans="1:37" ht="15.75" customHeight="1" x14ac:dyDescent="0.3">
      <c r="A123" s="31"/>
      <c r="B123" s="31"/>
      <c r="C123" s="31"/>
      <c r="D123" s="31"/>
      <c r="E123" s="3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spans="1:37" ht="15.75" customHeight="1" x14ac:dyDescent="0.3">
      <c r="A124" s="31"/>
      <c r="B124" s="31"/>
      <c r="C124" s="31"/>
      <c r="D124" s="31"/>
      <c r="E124" s="3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spans="1:37" ht="15.75" customHeight="1" x14ac:dyDescent="0.3">
      <c r="A125" s="31"/>
      <c r="B125" s="31"/>
      <c r="C125" s="31"/>
      <c r="D125" s="31"/>
      <c r="E125" s="3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spans="1:37" ht="15.75" customHeight="1" x14ac:dyDescent="0.3">
      <c r="A126" s="31"/>
      <c r="B126" s="31"/>
      <c r="C126" s="31"/>
      <c r="D126" s="31"/>
      <c r="E126" s="3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spans="1:37" ht="15.75" customHeight="1" x14ac:dyDescent="0.3">
      <c r="A127" s="31"/>
      <c r="B127" s="31"/>
      <c r="C127" s="31"/>
      <c r="D127" s="31"/>
      <c r="E127" s="3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spans="1:37" ht="15.75" customHeight="1" x14ac:dyDescent="0.3">
      <c r="A128" s="31"/>
      <c r="B128" s="31"/>
      <c r="C128" s="31"/>
      <c r="D128" s="31"/>
      <c r="E128" s="3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spans="1:37" ht="15.75" customHeight="1" x14ac:dyDescent="0.3">
      <c r="A129" s="31"/>
      <c r="B129" s="31"/>
      <c r="C129" s="31"/>
      <c r="D129" s="31"/>
      <c r="E129" s="3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spans="1:37" ht="15.75" customHeight="1" x14ac:dyDescent="0.3">
      <c r="A130" s="31"/>
      <c r="B130" s="31"/>
      <c r="C130" s="31"/>
      <c r="D130" s="31"/>
      <c r="E130" s="3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spans="1:37" ht="15.75" customHeight="1" x14ac:dyDescent="0.3">
      <c r="A131" s="31"/>
      <c r="B131" s="31"/>
      <c r="C131" s="31"/>
      <c r="D131" s="31"/>
      <c r="E131" s="3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spans="1:37" ht="15.75" customHeight="1" x14ac:dyDescent="0.3">
      <c r="A132" s="31"/>
      <c r="B132" s="31"/>
      <c r="C132" s="31"/>
      <c r="D132" s="31"/>
      <c r="E132" s="3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spans="1:37" ht="15.75" customHeight="1" x14ac:dyDescent="0.3">
      <c r="A133" s="31"/>
      <c r="B133" s="31"/>
      <c r="C133" s="31"/>
      <c r="D133" s="31"/>
      <c r="E133" s="3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</row>
    <row r="134" spans="1:37" ht="15.75" customHeight="1" x14ac:dyDescent="0.3">
      <c r="A134" s="31"/>
      <c r="B134" s="31"/>
      <c r="C134" s="31"/>
      <c r="D134" s="31"/>
      <c r="E134" s="3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</row>
    <row r="135" spans="1:37" ht="15.75" customHeight="1" x14ac:dyDescent="0.3">
      <c r="A135" s="31"/>
      <c r="B135" s="31"/>
      <c r="C135" s="31"/>
      <c r="D135" s="31"/>
      <c r="E135" s="3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spans="1:37" ht="15.75" customHeight="1" x14ac:dyDescent="0.3">
      <c r="A136" s="31"/>
      <c r="B136" s="31"/>
      <c r="C136" s="31"/>
      <c r="D136" s="31"/>
      <c r="E136" s="3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</row>
    <row r="137" spans="1:37" ht="15.75" customHeight="1" x14ac:dyDescent="0.3">
      <c r="A137" s="31"/>
      <c r="B137" s="31"/>
      <c r="C137" s="31"/>
      <c r="D137" s="31"/>
      <c r="E137" s="3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spans="1:37" ht="15.75" customHeight="1" x14ac:dyDescent="0.3">
      <c r="A138" s="31"/>
      <c r="B138" s="31"/>
      <c r="C138" s="31"/>
      <c r="D138" s="31"/>
      <c r="E138" s="3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spans="1:37" ht="15.75" customHeight="1" x14ac:dyDescent="0.3">
      <c r="A139" s="31"/>
      <c r="B139" s="31"/>
      <c r="C139" s="31"/>
      <c r="D139" s="31"/>
      <c r="E139" s="3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</row>
    <row r="140" spans="1:37" ht="15.75" customHeight="1" x14ac:dyDescent="0.3">
      <c r="A140" s="31"/>
      <c r="B140" s="31"/>
      <c r="C140" s="31"/>
      <c r="D140" s="31"/>
      <c r="E140" s="31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spans="1:37" ht="15.75" customHeight="1" x14ac:dyDescent="0.3">
      <c r="A141" s="31"/>
      <c r="B141" s="31"/>
      <c r="C141" s="31"/>
      <c r="D141" s="31"/>
      <c r="E141" s="3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</row>
    <row r="142" spans="1:37" ht="15.75" customHeight="1" x14ac:dyDescent="0.3">
      <c r="A142" s="31"/>
      <c r="B142" s="31"/>
      <c r="C142" s="31"/>
      <c r="D142" s="31"/>
      <c r="E142" s="3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spans="1:37" ht="15.75" customHeight="1" x14ac:dyDescent="0.3">
      <c r="A143" s="31"/>
      <c r="B143" s="31"/>
      <c r="C143" s="31"/>
      <c r="D143" s="31"/>
      <c r="E143" s="3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</row>
    <row r="144" spans="1:37" ht="15.75" customHeight="1" x14ac:dyDescent="0.3">
      <c r="A144" s="31"/>
      <c r="B144" s="31"/>
      <c r="C144" s="31"/>
      <c r="D144" s="31"/>
      <c r="E144" s="3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</row>
    <row r="145" spans="1:37" ht="15.75" customHeight="1" x14ac:dyDescent="0.3">
      <c r="A145" s="31"/>
      <c r="B145" s="31"/>
      <c r="C145" s="31"/>
      <c r="D145" s="31"/>
      <c r="E145" s="3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</row>
    <row r="146" spans="1:37" ht="15.75" customHeight="1" x14ac:dyDescent="0.3">
      <c r="A146" s="31"/>
      <c r="B146" s="31"/>
      <c r="C146" s="31"/>
      <c r="D146" s="31"/>
      <c r="E146" s="3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</row>
    <row r="147" spans="1:37" ht="15.75" customHeight="1" x14ac:dyDescent="0.3">
      <c r="A147" s="31"/>
      <c r="B147" s="31"/>
      <c r="C147" s="31"/>
      <c r="D147" s="31"/>
      <c r="E147" s="3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</row>
    <row r="148" spans="1:37" ht="15.75" customHeight="1" x14ac:dyDescent="0.3">
      <c r="A148" s="31"/>
      <c r="B148" s="31"/>
      <c r="C148" s="31"/>
      <c r="D148" s="31"/>
      <c r="E148" s="3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spans="1:37" ht="15.75" customHeight="1" x14ac:dyDescent="0.3">
      <c r="A149" s="31"/>
      <c r="B149" s="31"/>
      <c r="C149" s="31"/>
      <c r="D149" s="31"/>
      <c r="E149" s="3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spans="1:37" ht="15.75" customHeight="1" x14ac:dyDescent="0.3">
      <c r="A150" s="31"/>
      <c r="B150" s="31"/>
      <c r="C150" s="31"/>
      <c r="D150" s="31"/>
      <c r="E150" s="3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</row>
    <row r="151" spans="1:37" ht="15.75" customHeight="1" x14ac:dyDescent="0.3">
      <c r="A151" s="31"/>
      <c r="B151" s="31"/>
      <c r="C151" s="31"/>
      <c r="D151" s="31"/>
      <c r="E151" s="3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spans="1:37" ht="15.75" customHeight="1" x14ac:dyDescent="0.3">
      <c r="A152" s="31"/>
      <c r="B152" s="31"/>
      <c r="C152" s="31"/>
      <c r="D152" s="31"/>
      <c r="E152" s="3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</row>
    <row r="153" spans="1:37" ht="15.75" customHeight="1" x14ac:dyDescent="0.3">
      <c r="A153" s="31"/>
      <c r="B153" s="31"/>
      <c r="C153" s="31"/>
      <c r="D153" s="31"/>
      <c r="E153" s="3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</row>
    <row r="154" spans="1:37" ht="15.75" customHeight="1" x14ac:dyDescent="0.3">
      <c r="A154" s="31"/>
      <c r="B154" s="31"/>
      <c r="C154" s="31"/>
      <c r="D154" s="31"/>
      <c r="E154" s="3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</row>
    <row r="155" spans="1:37" ht="15.75" customHeight="1" x14ac:dyDescent="0.3">
      <c r="A155" s="31"/>
      <c r="B155" s="31"/>
      <c r="C155" s="31"/>
      <c r="D155" s="31"/>
      <c r="E155" s="3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spans="1:37" ht="15.75" customHeight="1" x14ac:dyDescent="0.3">
      <c r="A156" s="31"/>
      <c r="B156" s="31"/>
      <c r="C156" s="31"/>
      <c r="D156" s="31"/>
      <c r="E156" s="3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</row>
    <row r="157" spans="1:37" ht="15.75" customHeight="1" x14ac:dyDescent="0.3">
      <c r="A157" s="31"/>
      <c r="B157" s="31"/>
      <c r="C157" s="31"/>
      <c r="D157" s="31"/>
      <c r="E157" s="3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</row>
    <row r="158" spans="1:37" ht="15.75" customHeight="1" x14ac:dyDescent="0.3">
      <c r="A158" s="31"/>
      <c r="B158" s="31"/>
      <c r="C158" s="31"/>
      <c r="D158" s="31"/>
      <c r="E158" s="3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59" spans="1:37" ht="15.75" customHeight="1" x14ac:dyDescent="0.3">
      <c r="A159" s="31"/>
      <c r="B159" s="31"/>
      <c r="C159" s="31"/>
      <c r="D159" s="31"/>
      <c r="E159" s="3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</row>
    <row r="160" spans="1:37" ht="15.75" customHeight="1" x14ac:dyDescent="0.3">
      <c r="A160" s="31"/>
      <c r="B160" s="31"/>
      <c r="C160" s="31"/>
      <c r="D160" s="31"/>
      <c r="E160" s="3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</row>
    <row r="161" spans="1:37" ht="15.75" customHeight="1" x14ac:dyDescent="0.3">
      <c r="A161" s="31"/>
      <c r="B161" s="31"/>
      <c r="C161" s="31"/>
      <c r="D161" s="31"/>
      <c r="E161" s="3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</row>
    <row r="162" spans="1:37" ht="15.75" customHeight="1" x14ac:dyDescent="0.3">
      <c r="A162" s="31"/>
      <c r="B162" s="31"/>
      <c r="C162" s="31"/>
      <c r="D162" s="31"/>
      <c r="E162" s="3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</row>
    <row r="163" spans="1:37" ht="15.75" customHeight="1" x14ac:dyDescent="0.3">
      <c r="A163" s="31"/>
      <c r="B163" s="31"/>
      <c r="C163" s="31"/>
      <c r="D163" s="31"/>
      <c r="E163" s="3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</row>
    <row r="164" spans="1:37" ht="15.75" customHeight="1" x14ac:dyDescent="0.3">
      <c r="A164" s="31"/>
      <c r="B164" s="31"/>
      <c r="C164" s="31"/>
      <c r="D164" s="31"/>
      <c r="E164" s="3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</row>
    <row r="165" spans="1:37" ht="15.75" customHeight="1" x14ac:dyDescent="0.3">
      <c r="A165" s="31"/>
      <c r="B165" s="31"/>
      <c r="C165" s="31"/>
      <c r="D165" s="31"/>
      <c r="E165" s="3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</row>
    <row r="166" spans="1:37" ht="15.75" customHeight="1" x14ac:dyDescent="0.3">
      <c r="A166" s="31"/>
      <c r="B166" s="31"/>
      <c r="C166" s="31"/>
      <c r="D166" s="31"/>
      <c r="E166" s="3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</row>
    <row r="167" spans="1:37" ht="15.75" customHeight="1" x14ac:dyDescent="0.3">
      <c r="A167" s="31"/>
      <c r="B167" s="31"/>
      <c r="C167" s="31"/>
      <c r="D167" s="31"/>
      <c r="E167" s="3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</row>
    <row r="168" spans="1:37" ht="15.75" customHeight="1" x14ac:dyDescent="0.3">
      <c r="A168" s="31"/>
      <c r="B168" s="31"/>
      <c r="C168" s="31"/>
      <c r="D168" s="31"/>
      <c r="E168" s="3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</row>
    <row r="169" spans="1:37" ht="15.75" customHeight="1" x14ac:dyDescent="0.3">
      <c r="A169" s="31"/>
      <c r="B169" s="31"/>
      <c r="C169" s="31"/>
      <c r="D169" s="31"/>
      <c r="E169" s="3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 spans="1:37" ht="15.75" customHeight="1" x14ac:dyDescent="0.3">
      <c r="A170" s="31"/>
      <c r="B170" s="31"/>
      <c r="C170" s="31"/>
      <c r="D170" s="31"/>
      <c r="E170" s="3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</row>
    <row r="171" spans="1:37" ht="15.75" customHeight="1" x14ac:dyDescent="0.3">
      <c r="A171" s="31"/>
      <c r="B171" s="31"/>
      <c r="C171" s="31"/>
      <c r="D171" s="31"/>
      <c r="E171" s="3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spans="1:37" ht="15.75" customHeight="1" x14ac:dyDescent="0.3">
      <c r="A172" s="31"/>
      <c r="B172" s="31"/>
      <c r="C172" s="31"/>
      <c r="D172" s="31"/>
      <c r="E172" s="3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</row>
    <row r="173" spans="1:37" ht="15.75" customHeight="1" x14ac:dyDescent="0.3">
      <c r="A173" s="31"/>
      <c r="B173" s="31"/>
      <c r="C173" s="31"/>
      <c r="D173" s="31"/>
      <c r="E173" s="3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</row>
    <row r="174" spans="1:37" ht="15.75" customHeight="1" x14ac:dyDescent="0.3">
      <c r="A174" s="31"/>
      <c r="B174" s="31"/>
      <c r="C174" s="31"/>
      <c r="D174" s="31"/>
      <c r="E174" s="3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</row>
    <row r="175" spans="1:37" ht="15.75" customHeight="1" x14ac:dyDescent="0.3">
      <c r="A175" s="31"/>
      <c r="B175" s="31"/>
      <c r="C175" s="31"/>
      <c r="D175" s="31"/>
      <c r="E175" s="3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</row>
    <row r="176" spans="1:37" ht="15.75" customHeight="1" x14ac:dyDescent="0.3">
      <c r="A176" s="31"/>
      <c r="B176" s="31"/>
      <c r="C176" s="31"/>
      <c r="D176" s="31"/>
      <c r="E176" s="3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</row>
    <row r="177" spans="1:37" ht="15.75" customHeight="1" x14ac:dyDescent="0.3">
      <c r="A177" s="31"/>
      <c r="B177" s="31"/>
      <c r="C177" s="31"/>
      <c r="D177" s="31"/>
      <c r="E177" s="3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</row>
    <row r="178" spans="1:37" ht="15.75" customHeight="1" x14ac:dyDescent="0.3">
      <c r="A178" s="31"/>
      <c r="B178" s="31"/>
      <c r="C178" s="31"/>
      <c r="D178" s="31"/>
      <c r="E178" s="3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</row>
    <row r="179" spans="1:37" ht="15.75" customHeight="1" x14ac:dyDescent="0.3">
      <c r="A179" s="31"/>
      <c r="B179" s="31"/>
      <c r="C179" s="31"/>
      <c r="D179" s="31"/>
      <c r="E179" s="3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</row>
    <row r="180" spans="1:37" ht="15.75" customHeight="1" x14ac:dyDescent="0.3">
      <c r="A180" s="31"/>
      <c r="B180" s="31"/>
      <c r="C180" s="31"/>
      <c r="D180" s="31"/>
      <c r="E180" s="3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</row>
    <row r="181" spans="1:37" ht="15.75" customHeight="1" x14ac:dyDescent="0.3">
      <c r="A181" s="31"/>
      <c r="B181" s="31"/>
      <c r="C181" s="31"/>
      <c r="D181" s="31"/>
      <c r="E181" s="3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</row>
    <row r="182" spans="1:37" ht="15.75" customHeight="1" x14ac:dyDescent="0.3">
      <c r="A182" s="31"/>
      <c r="B182" s="31"/>
      <c r="C182" s="31"/>
      <c r="D182" s="31"/>
      <c r="E182" s="3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</row>
    <row r="183" spans="1:37" ht="15.75" customHeight="1" x14ac:dyDescent="0.3">
      <c r="A183" s="31"/>
      <c r="B183" s="31"/>
      <c r="C183" s="31"/>
      <c r="D183" s="31"/>
      <c r="E183" s="3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</row>
    <row r="184" spans="1:37" ht="15.75" customHeight="1" x14ac:dyDescent="0.3">
      <c r="A184" s="31"/>
      <c r="B184" s="31"/>
      <c r="C184" s="31"/>
      <c r="D184" s="31"/>
      <c r="E184" s="3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</row>
    <row r="185" spans="1:37" ht="15.75" customHeight="1" x14ac:dyDescent="0.3">
      <c r="A185" s="31"/>
      <c r="B185" s="31"/>
      <c r="C185" s="31"/>
      <c r="D185" s="31"/>
      <c r="E185" s="3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</row>
    <row r="186" spans="1:37" ht="15.75" customHeight="1" x14ac:dyDescent="0.3">
      <c r="A186" s="31"/>
      <c r="B186" s="31"/>
      <c r="C186" s="31"/>
      <c r="D186" s="31"/>
      <c r="E186" s="3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</row>
    <row r="187" spans="1:37" ht="15.75" customHeight="1" x14ac:dyDescent="0.3">
      <c r="A187" s="31"/>
      <c r="B187" s="31"/>
      <c r="C187" s="31"/>
      <c r="D187" s="31"/>
      <c r="E187" s="3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</row>
    <row r="188" spans="1:37" ht="15.75" customHeight="1" x14ac:dyDescent="0.3">
      <c r="A188" s="31"/>
      <c r="B188" s="31"/>
      <c r="C188" s="31"/>
      <c r="D188" s="31"/>
      <c r="E188" s="3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</row>
    <row r="189" spans="1:37" ht="15.75" customHeight="1" x14ac:dyDescent="0.3">
      <c r="A189" s="31"/>
      <c r="B189" s="31"/>
      <c r="C189" s="31"/>
      <c r="D189" s="31"/>
      <c r="E189" s="3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</row>
    <row r="190" spans="1:37" ht="15.75" customHeight="1" x14ac:dyDescent="0.3">
      <c r="A190" s="31"/>
      <c r="B190" s="31"/>
      <c r="C190" s="31"/>
      <c r="D190" s="31"/>
      <c r="E190" s="3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</row>
    <row r="191" spans="1:37" ht="15.75" customHeight="1" x14ac:dyDescent="0.3">
      <c r="A191" s="31"/>
      <c r="B191" s="31"/>
      <c r="C191" s="31"/>
      <c r="D191" s="31"/>
      <c r="E191" s="3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</row>
    <row r="192" spans="1:37" ht="15.75" customHeight="1" x14ac:dyDescent="0.3">
      <c r="A192" s="31"/>
      <c r="B192" s="31"/>
      <c r="C192" s="31"/>
      <c r="D192" s="31"/>
      <c r="E192" s="3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</row>
    <row r="193" spans="1:37" ht="15.75" customHeight="1" x14ac:dyDescent="0.3">
      <c r="A193" s="31"/>
      <c r="B193" s="31"/>
      <c r="C193" s="31"/>
      <c r="D193" s="31"/>
      <c r="E193" s="3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</row>
    <row r="194" spans="1:37" ht="15.75" customHeight="1" x14ac:dyDescent="0.3">
      <c r="A194" s="31"/>
      <c r="B194" s="31"/>
      <c r="C194" s="31"/>
      <c r="D194" s="31"/>
      <c r="E194" s="3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</row>
    <row r="195" spans="1:37" ht="15.75" customHeight="1" x14ac:dyDescent="0.3">
      <c r="A195" s="31"/>
      <c r="B195" s="31"/>
      <c r="C195" s="31"/>
      <c r="D195" s="31"/>
      <c r="E195" s="3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</row>
    <row r="196" spans="1:37" ht="15.75" customHeight="1" x14ac:dyDescent="0.3">
      <c r="A196" s="31"/>
      <c r="B196" s="31"/>
      <c r="C196" s="31"/>
      <c r="D196" s="31"/>
      <c r="E196" s="3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</row>
    <row r="197" spans="1:37" ht="15.75" customHeight="1" x14ac:dyDescent="0.3">
      <c r="A197" s="31"/>
      <c r="B197" s="31"/>
      <c r="C197" s="31"/>
      <c r="D197" s="31"/>
      <c r="E197" s="3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</row>
    <row r="198" spans="1:37" ht="15.75" customHeight="1" x14ac:dyDescent="0.3">
      <c r="A198" s="31"/>
      <c r="B198" s="31"/>
      <c r="C198" s="31"/>
      <c r="D198" s="31"/>
      <c r="E198" s="3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</row>
    <row r="199" spans="1:37" ht="15.75" customHeight="1" x14ac:dyDescent="0.3">
      <c r="A199" s="31"/>
      <c r="B199" s="31"/>
      <c r="C199" s="31"/>
      <c r="D199" s="31"/>
      <c r="E199" s="3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</row>
    <row r="200" spans="1:37" ht="15.75" customHeight="1" x14ac:dyDescent="0.3">
      <c r="A200" s="31"/>
      <c r="B200" s="31"/>
      <c r="C200" s="31"/>
      <c r="D200" s="31"/>
      <c r="E200" s="3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</row>
    <row r="201" spans="1:37" ht="15.75" customHeight="1" x14ac:dyDescent="0.3">
      <c r="A201" s="31"/>
      <c r="B201" s="31"/>
      <c r="C201" s="31"/>
      <c r="D201" s="31"/>
      <c r="E201" s="3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</row>
    <row r="202" spans="1:37" ht="15.75" customHeight="1" x14ac:dyDescent="0.3">
      <c r="A202" s="31"/>
      <c r="B202" s="31"/>
      <c r="C202" s="31"/>
      <c r="D202" s="31"/>
      <c r="E202" s="3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</row>
    <row r="203" spans="1:37" ht="15.75" customHeight="1" x14ac:dyDescent="0.3">
      <c r="A203" s="31"/>
      <c r="B203" s="31"/>
      <c r="C203" s="31"/>
      <c r="D203" s="31"/>
      <c r="E203" s="3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</row>
    <row r="204" spans="1:37" ht="15.75" customHeight="1" x14ac:dyDescent="0.3">
      <c r="A204" s="31"/>
      <c r="B204" s="31"/>
      <c r="C204" s="31"/>
      <c r="D204" s="31"/>
      <c r="E204" s="3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</row>
    <row r="205" spans="1:37" ht="15.75" customHeight="1" x14ac:dyDescent="0.3">
      <c r="A205" s="31"/>
      <c r="B205" s="31"/>
      <c r="C205" s="31"/>
      <c r="D205" s="31"/>
      <c r="E205" s="3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</row>
    <row r="206" spans="1:37" ht="15.75" customHeight="1" x14ac:dyDescent="0.3">
      <c r="A206" s="31"/>
      <c r="B206" s="31"/>
      <c r="C206" s="31"/>
      <c r="D206" s="31"/>
      <c r="E206" s="3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</row>
    <row r="207" spans="1:37" ht="15.75" customHeight="1" x14ac:dyDescent="0.3">
      <c r="A207" s="31"/>
      <c r="B207" s="31"/>
      <c r="C207" s="31"/>
      <c r="D207" s="31"/>
      <c r="E207" s="3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</row>
    <row r="208" spans="1:37" ht="15.75" customHeight="1" x14ac:dyDescent="0.3">
      <c r="A208" s="31"/>
      <c r="B208" s="31"/>
      <c r="C208" s="31"/>
      <c r="D208" s="31"/>
      <c r="E208" s="3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</row>
    <row r="209" spans="1:37" ht="15.75" customHeight="1" x14ac:dyDescent="0.3">
      <c r="A209" s="31"/>
      <c r="B209" s="31"/>
      <c r="C209" s="31"/>
      <c r="D209" s="31"/>
      <c r="E209" s="3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</row>
    <row r="210" spans="1:37" ht="15.75" customHeight="1" x14ac:dyDescent="0.3">
      <c r="A210" s="31"/>
      <c r="B210" s="31"/>
      <c r="C210" s="31"/>
      <c r="D210" s="31"/>
      <c r="E210" s="3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</row>
    <row r="211" spans="1:37" ht="15.75" customHeight="1" x14ac:dyDescent="0.3">
      <c r="A211" s="31"/>
      <c r="B211" s="31"/>
      <c r="C211" s="31"/>
      <c r="D211" s="31"/>
      <c r="E211" s="3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</row>
    <row r="212" spans="1:37" ht="15.75" customHeight="1" x14ac:dyDescent="0.3">
      <c r="A212" s="31"/>
      <c r="B212" s="31"/>
      <c r="C212" s="31"/>
      <c r="D212" s="31"/>
      <c r="E212" s="3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</row>
    <row r="213" spans="1:37" ht="15.75" customHeight="1" x14ac:dyDescent="0.3">
      <c r="A213" s="31"/>
      <c r="B213" s="31"/>
      <c r="C213" s="31"/>
      <c r="D213" s="31"/>
      <c r="E213" s="3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</row>
    <row r="214" spans="1:37" ht="15.75" customHeight="1" x14ac:dyDescent="0.3">
      <c r="A214" s="31"/>
      <c r="B214" s="31"/>
      <c r="C214" s="31"/>
      <c r="D214" s="31"/>
      <c r="E214" s="3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</row>
    <row r="215" spans="1:37" ht="15.75" customHeight="1" x14ac:dyDescent="0.3">
      <c r="A215" s="31"/>
      <c r="B215" s="31"/>
      <c r="C215" s="31"/>
      <c r="D215" s="31"/>
      <c r="E215" s="3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</row>
    <row r="216" spans="1:37" ht="15.75" customHeight="1" x14ac:dyDescent="0.3">
      <c r="A216" s="31"/>
      <c r="B216" s="31"/>
      <c r="C216" s="31"/>
      <c r="D216" s="31"/>
      <c r="E216" s="3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</row>
    <row r="217" spans="1:37" ht="15.75" customHeight="1" x14ac:dyDescent="0.3">
      <c r="A217" s="31"/>
      <c r="B217" s="31"/>
      <c r="C217" s="31"/>
      <c r="D217" s="31"/>
      <c r="E217" s="3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</row>
    <row r="218" spans="1:37" ht="15.75" customHeight="1" x14ac:dyDescent="0.3">
      <c r="A218" s="31"/>
      <c r="B218" s="31"/>
      <c r="C218" s="31"/>
      <c r="D218" s="31"/>
      <c r="E218" s="3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</row>
    <row r="219" spans="1:37" ht="15.75" customHeight="1" x14ac:dyDescent="0.3">
      <c r="A219" s="31"/>
      <c r="B219" s="31"/>
      <c r="C219" s="31"/>
      <c r="D219" s="31"/>
      <c r="E219" s="3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</row>
    <row r="220" spans="1:37" ht="15.75" customHeight="1" x14ac:dyDescent="0.3">
      <c r="A220" s="31"/>
      <c r="B220" s="31"/>
      <c r="C220" s="31"/>
      <c r="D220" s="31"/>
      <c r="E220" s="3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</row>
    <row r="221" spans="1:37" ht="15.75" customHeight="1" x14ac:dyDescent="0.3">
      <c r="A221" s="31"/>
      <c r="B221" s="31"/>
      <c r="C221" s="31"/>
      <c r="D221" s="31"/>
      <c r="E221" s="3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</row>
    <row r="222" spans="1:37" ht="15.75" customHeight="1" x14ac:dyDescent="0.3">
      <c r="A222" s="31"/>
      <c r="B222" s="31"/>
      <c r="C222" s="31"/>
      <c r="D222" s="31"/>
      <c r="E222" s="3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</row>
    <row r="223" spans="1:37" ht="15.75" customHeight="1" x14ac:dyDescent="0.3">
      <c r="A223" s="31"/>
      <c r="B223" s="31"/>
      <c r="C223" s="31"/>
      <c r="D223" s="31"/>
      <c r="E223" s="3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</row>
    <row r="224" spans="1:37" ht="15.75" customHeight="1" x14ac:dyDescent="0.3">
      <c r="A224" s="31"/>
      <c r="B224" s="31"/>
      <c r="C224" s="31"/>
      <c r="D224" s="31"/>
      <c r="E224" s="3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</row>
    <row r="225" spans="1:37" ht="15.75" customHeight="1" x14ac:dyDescent="0.3">
      <c r="A225" s="31"/>
      <c r="B225" s="31"/>
      <c r="C225" s="31"/>
      <c r="D225" s="31"/>
      <c r="E225" s="3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</row>
    <row r="226" spans="1:37" ht="15.75" customHeight="1" x14ac:dyDescent="0.3">
      <c r="A226" s="31"/>
      <c r="B226" s="31"/>
      <c r="C226" s="31"/>
      <c r="D226" s="31"/>
      <c r="E226" s="3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</row>
    <row r="227" spans="1:37" ht="15.75" customHeight="1" x14ac:dyDescent="0.3">
      <c r="A227" s="31"/>
      <c r="B227" s="31"/>
      <c r="C227" s="31"/>
      <c r="D227" s="31"/>
      <c r="E227" s="3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</row>
    <row r="228" spans="1:37" ht="15.75" customHeight="1" x14ac:dyDescent="0.3">
      <c r="A228" s="31"/>
      <c r="B228" s="31"/>
      <c r="C228" s="31"/>
      <c r="D228" s="31"/>
      <c r="E228" s="3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</row>
    <row r="229" spans="1:37" ht="15.75" customHeight="1" x14ac:dyDescent="0.3">
      <c r="A229" s="31"/>
      <c r="B229" s="31"/>
      <c r="C229" s="31"/>
      <c r="D229" s="31"/>
      <c r="E229" s="3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</row>
    <row r="230" spans="1:37" ht="15.75" customHeight="1" x14ac:dyDescent="0.3">
      <c r="A230" s="31"/>
      <c r="B230" s="31"/>
      <c r="C230" s="31"/>
      <c r="D230" s="31"/>
      <c r="E230" s="3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</row>
    <row r="231" spans="1:37" ht="15.75" customHeight="1" x14ac:dyDescent="0.3">
      <c r="A231" s="31"/>
      <c r="B231" s="31"/>
      <c r="C231" s="31"/>
      <c r="D231" s="31"/>
      <c r="E231" s="3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</row>
    <row r="232" spans="1:37" ht="15.75" customHeight="1" x14ac:dyDescent="0.3">
      <c r="A232" s="31"/>
      <c r="B232" s="31"/>
      <c r="C232" s="31"/>
      <c r="D232" s="31"/>
      <c r="E232" s="3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</row>
    <row r="233" spans="1:37" ht="15.75" customHeight="1" x14ac:dyDescent="0.3">
      <c r="A233" s="31"/>
      <c r="B233" s="31"/>
      <c r="C233" s="31"/>
      <c r="D233" s="31"/>
      <c r="E233" s="3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</row>
    <row r="234" spans="1:37" ht="15.75" customHeight="1" x14ac:dyDescent="0.3">
      <c r="A234" s="31"/>
      <c r="B234" s="31"/>
      <c r="C234" s="31"/>
      <c r="D234" s="31"/>
      <c r="E234" s="3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</row>
    <row r="235" spans="1:37" ht="15.75" customHeight="1" x14ac:dyDescent="0.3">
      <c r="A235" s="31"/>
      <c r="B235" s="31"/>
      <c r="C235" s="31"/>
      <c r="D235" s="31"/>
      <c r="E235" s="3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</row>
    <row r="236" spans="1:37" ht="15.75" customHeight="1" x14ac:dyDescent="0.3">
      <c r="A236" s="31"/>
      <c r="B236" s="31"/>
      <c r="C236" s="31"/>
      <c r="D236" s="31"/>
      <c r="E236" s="3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</row>
    <row r="237" spans="1:37" ht="15.75" customHeight="1" x14ac:dyDescent="0.3">
      <c r="A237" s="31"/>
      <c r="B237" s="31"/>
      <c r="C237" s="31"/>
      <c r="D237" s="31"/>
      <c r="E237" s="3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</row>
    <row r="238" spans="1:37" ht="15.75" customHeight="1" x14ac:dyDescent="0.3">
      <c r="A238" s="31"/>
      <c r="B238" s="31"/>
      <c r="C238" s="31"/>
      <c r="D238" s="31"/>
      <c r="E238" s="31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</row>
    <row r="239" spans="1:37" ht="15.75" customHeight="1" x14ac:dyDescent="0.3">
      <c r="A239" s="31"/>
      <c r="B239" s="31"/>
      <c r="C239" s="31"/>
      <c r="D239" s="31"/>
      <c r="E239" s="31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</row>
    <row r="240" spans="1:37" ht="15.75" customHeight="1" x14ac:dyDescent="0.3">
      <c r="A240" s="31"/>
      <c r="B240" s="31"/>
      <c r="C240" s="31"/>
      <c r="D240" s="31"/>
      <c r="E240" s="3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</row>
    <row r="241" spans="1:37" ht="15.75" customHeight="1" x14ac:dyDescent="0.3">
      <c r="A241" s="31"/>
      <c r="B241" s="31"/>
      <c r="C241" s="31"/>
      <c r="D241" s="31"/>
      <c r="E241" s="3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</row>
    <row r="242" spans="1:37" ht="15.75" customHeight="1" x14ac:dyDescent="0.3">
      <c r="A242" s="31"/>
      <c r="B242" s="31"/>
      <c r="C242" s="31"/>
      <c r="D242" s="31"/>
      <c r="E242" s="3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</row>
    <row r="243" spans="1:37" ht="15.75" customHeight="1" x14ac:dyDescent="0.3">
      <c r="A243" s="31"/>
      <c r="B243" s="31"/>
      <c r="C243" s="31"/>
      <c r="D243" s="31"/>
      <c r="E243" s="3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</row>
    <row r="244" spans="1:37" ht="15.75" customHeight="1" x14ac:dyDescent="0.3">
      <c r="A244" s="31"/>
      <c r="B244" s="31"/>
      <c r="C244" s="31"/>
      <c r="D244" s="31"/>
      <c r="E244" s="3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</row>
    <row r="245" spans="1:37" ht="15.75" customHeight="1" x14ac:dyDescent="0.3">
      <c r="A245" s="31"/>
      <c r="B245" s="31"/>
      <c r="C245" s="31"/>
      <c r="D245" s="31"/>
      <c r="E245" s="3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</row>
    <row r="246" spans="1:37" ht="15.75" customHeight="1" x14ac:dyDescent="0.3">
      <c r="A246" s="31"/>
      <c r="B246" s="31"/>
      <c r="C246" s="31"/>
      <c r="D246" s="31"/>
      <c r="E246" s="3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</row>
    <row r="247" spans="1:37" ht="15.75" customHeight="1" x14ac:dyDescent="0.3">
      <c r="A247" s="31"/>
      <c r="B247" s="31"/>
      <c r="C247" s="31"/>
      <c r="D247" s="31"/>
      <c r="E247" s="3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</row>
    <row r="248" spans="1:37" ht="15.75" customHeight="1" x14ac:dyDescent="0.3">
      <c r="A248" s="31"/>
      <c r="B248" s="31"/>
      <c r="C248" s="31"/>
      <c r="D248" s="31"/>
      <c r="E248" s="3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</row>
    <row r="249" spans="1:37" ht="15.75" customHeight="1" x14ac:dyDescent="0.3">
      <c r="A249" s="31"/>
      <c r="B249" s="31"/>
      <c r="C249" s="31"/>
      <c r="D249" s="31"/>
      <c r="E249" s="3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</row>
    <row r="250" spans="1:37" ht="15.75" customHeight="1" x14ac:dyDescent="0.3">
      <c r="A250" s="31"/>
      <c r="B250" s="31"/>
      <c r="C250" s="31"/>
      <c r="D250" s="31"/>
      <c r="E250" s="3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</row>
    <row r="251" spans="1:37" ht="15.75" customHeight="1" x14ac:dyDescent="0.3">
      <c r="A251" s="31"/>
      <c r="B251" s="31"/>
      <c r="C251" s="31"/>
      <c r="D251" s="31"/>
      <c r="E251" s="3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</row>
    <row r="252" spans="1:37" ht="15.75" customHeight="1" x14ac:dyDescent="0.3">
      <c r="A252" s="31"/>
      <c r="B252" s="31"/>
      <c r="C252" s="31"/>
      <c r="D252" s="31"/>
      <c r="E252" s="31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</row>
    <row r="253" spans="1:37" ht="15.75" customHeight="1" x14ac:dyDescent="0.3">
      <c r="A253" s="31"/>
      <c r="B253" s="31"/>
      <c r="C253" s="31"/>
      <c r="D253" s="31"/>
      <c r="E253" s="31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</row>
    <row r="254" spans="1:37" ht="15.75" customHeight="1" x14ac:dyDescent="0.3">
      <c r="A254" s="31"/>
      <c r="B254" s="31"/>
      <c r="C254" s="31"/>
      <c r="D254" s="31"/>
      <c r="E254" s="3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</row>
    <row r="255" spans="1:37" ht="15.75" customHeight="1" x14ac:dyDescent="0.3">
      <c r="A255" s="31"/>
      <c r="B255" s="31"/>
      <c r="C255" s="31"/>
      <c r="D255" s="31"/>
      <c r="E255" s="3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</row>
    <row r="256" spans="1:37" ht="15.75" customHeight="1" x14ac:dyDescent="0.3">
      <c r="A256" s="31"/>
      <c r="B256" s="31"/>
      <c r="C256" s="31"/>
      <c r="D256" s="31"/>
      <c r="E256" s="3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</row>
    <row r="257" spans="1:37" ht="15.75" customHeight="1" x14ac:dyDescent="0.3">
      <c r="A257" s="31"/>
      <c r="B257" s="31"/>
      <c r="C257" s="31"/>
      <c r="D257" s="31"/>
      <c r="E257" s="3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</row>
    <row r="258" spans="1:37" ht="15.75" customHeight="1" x14ac:dyDescent="0.3">
      <c r="A258" s="31"/>
      <c r="B258" s="31"/>
      <c r="C258" s="31"/>
      <c r="D258" s="31"/>
      <c r="E258" s="3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</row>
    <row r="259" spans="1:37" ht="15.75" customHeight="1" x14ac:dyDescent="0.3">
      <c r="A259" s="31"/>
      <c r="B259" s="31"/>
      <c r="C259" s="31"/>
      <c r="D259" s="31"/>
      <c r="E259" s="3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</row>
    <row r="260" spans="1:37" ht="15.75" customHeight="1" x14ac:dyDescent="0.3">
      <c r="A260" s="31"/>
      <c r="B260" s="31"/>
      <c r="C260" s="31"/>
      <c r="D260" s="31"/>
      <c r="E260" s="3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</row>
    <row r="261" spans="1:37" ht="15.75" customHeight="1" x14ac:dyDescent="0.3">
      <c r="A261" s="31"/>
      <c r="B261" s="31"/>
      <c r="C261" s="31"/>
      <c r="D261" s="31"/>
      <c r="E261" s="3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</row>
    <row r="262" spans="1:37" ht="15.75" customHeight="1" x14ac:dyDescent="0.3">
      <c r="A262" s="31"/>
      <c r="B262" s="31"/>
      <c r="C262" s="31"/>
      <c r="D262" s="31"/>
      <c r="E262" s="3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</row>
    <row r="263" spans="1:37" ht="15.75" customHeight="1" x14ac:dyDescent="0.3">
      <c r="A263" s="31"/>
      <c r="B263" s="31"/>
      <c r="C263" s="31"/>
      <c r="D263" s="31"/>
      <c r="E263" s="3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</row>
    <row r="264" spans="1:37" ht="15.75" customHeight="1" x14ac:dyDescent="0.3">
      <c r="A264" s="31"/>
      <c r="B264" s="31"/>
      <c r="C264" s="31"/>
      <c r="D264" s="31"/>
      <c r="E264" s="3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</row>
    <row r="265" spans="1:37" ht="15.75" customHeight="1" x14ac:dyDescent="0.3">
      <c r="A265" s="31"/>
      <c r="B265" s="31"/>
      <c r="C265" s="31"/>
      <c r="D265" s="31"/>
      <c r="E265" s="3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</row>
    <row r="266" spans="1:37" ht="15.75" customHeight="1" x14ac:dyDescent="0.3">
      <c r="A266" s="31"/>
      <c r="B266" s="31"/>
      <c r="C266" s="31"/>
      <c r="D266" s="31"/>
      <c r="E266" s="31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</row>
    <row r="267" spans="1:37" ht="15.75" customHeight="1" x14ac:dyDescent="0.3">
      <c r="A267" s="31"/>
      <c r="B267" s="31"/>
      <c r="C267" s="31"/>
      <c r="D267" s="31"/>
      <c r="E267" s="31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</row>
    <row r="268" spans="1:37" ht="15.75" customHeight="1" x14ac:dyDescent="0.3">
      <c r="A268" s="31"/>
      <c r="B268" s="31"/>
      <c r="C268" s="31"/>
      <c r="D268" s="31"/>
      <c r="E268" s="3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</row>
    <row r="269" spans="1:37" ht="15.75" customHeight="1" x14ac:dyDescent="0.3">
      <c r="A269" s="31"/>
      <c r="B269" s="31"/>
      <c r="C269" s="31"/>
      <c r="D269" s="31"/>
      <c r="E269" s="3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</row>
    <row r="270" spans="1:37" ht="15.75" customHeight="1" x14ac:dyDescent="0.3">
      <c r="A270" s="31"/>
      <c r="B270" s="31"/>
      <c r="C270" s="31"/>
      <c r="D270" s="31"/>
      <c r="E270" s="3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</row>
    <row r="271" spans="1:37" ht="15.75" customHeight="1" x14ac:dyDescent="0.3">
      <c r="A271" s="31"/>
      <c r="B271" s="31"/>
      <c r="C271" s="31"/>
      <c r="D271" s="31"/>
      <c r="E271" s="3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</row>
    <row r="272" spans="1:37" ht="15.75" customHeight="1" x14ac:dyDescent="0.3">
      <c r="A272" s="31"/>
      <c r="B272" s="31"/>
      <c r="C272" s="31"/>
      <c r="D272" s="31"/>
      <c r="E272" s="31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</row>
    <row r="273" spans="1:37" ht="15.75" customHeight="1" x14ac:dyDescent="0.3">
      <c r="A273" s="31"/>
      <c r="B273" s="31"/>
      <c r="C273" s="31"/>
      <c r="D273" s="31"/>
      <c r="E273" s="31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</row>
    <row r="274" spans="1:37" ht="15.75" customHeight="1" x14ac:dyDescent="0.3">
      <c r="A274" s="31"/>
      <c r="B274" s="31"/>
      <c r="C274" s="31"/>
      <c r="D274" s="31"/>
      <c r="E274" s="31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</row>
    <row r="275" spans="1:37" ht="15.75" customHeight="1" x14ac:dyDescent="0.3">
      <c r="A275" s="31"/>
      <c r="B275" s="31"/>
      <c r="C275" s="31"/>
      <c r="D275" s="31"/>
      <c r="E275" s="31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</row>
    <row r="276" spans="1:37" ht="15.75" customHeight="1" x14ac:dyDescent="0.3">
      <c r="A276" s="31"/>
      <c r="B276" s="31"/>
      <c r="C276" s="31"/>
      <c r="D276" s="31"/>
      <c r="E276" s="31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</row>
    <row r="277" spans="1:37" ht="15.75" customHeight="1" x14ac:dyDescent="0.3">
      <c r="A277" s="31"/>
      <c r="B277" s="31"/>
      <c r="C277" s="31"/>
      <c r="D277" s="31"/>
      <c r="E277" s="3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</row>
    <row r="278" spans="1:37" ht="15.75" customHeight="1" x14ac:dyDescent="0.3">
      <c r="A278" s="31"/>
      <c r="B278" s="31"/>
      <c r="C278" s="31"/>
      <c r="D278" s="31"/>
      <c r="E278" s="3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</row>
    <row r="279" spans="1:37" ht="15.75" customHeight="1" x14ac:dyDescent="0.3">
      <c r="A279" s="31"/>
      <c r="B279" s="31"/>
      <c r="C279" s="31"/>
      <c r="D279" s="31"/>
      <c r="E279" s="3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</row>
    <row r="280" spans="1:37" ht="15.75" customHeight="1" x14ac:dyDescent="0.3">
      <c r="A280" s="31"/>
      <c r="B280" s="31"/>
      <c r="C280" s="31"/>
      <c r="D280" s="31"/>
      <c r="E280" s="31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</row>
    <row r="281" spans="1:37" ht="15.75" customHeight="1" x14ac:dyDescent="0.3">
      <c r="A281" s="31"/>
      <c r="B281" s="31"/>
      <c r="C281" s="31"/>
      <c r="D281" s="31"/>
      <c r="E281" s="31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</row>
    <row r="282" spans="1:37" ht="15.75" customHeight="1" x14ac:dyDescent="0.3">
      <c r="A282" s="31"/>
      <c r="B282" s="31"/>
      <c r="C282" s="31"/>
      <c r="D282" s="31"/>
      <c r="E282" s="3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</row>
    <row r="283" spans="1:37" ht="15.75" customHeight="1" x14ac:dyDescent="0.3">
      <c r="A283" s="31"/>
      <c r="B283" s="31"/>
      <c r="C283" s="31"/>
      <c r="D283" s="31"/>
      <c r="E283" s="3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</row>
    <row r="284" spans="1:37" ht="15.75" customHeight="1" x14ac:dyDescent="0.3">
      <c r="A284" s="31"/>
      <c r="B284" s="31"/>
      <c r="C284" s="31"/>
      <c r="D284" s="31"/>
      <c r="E284" s="3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</row>
    <row r="285" spans="1:37" ht="15.75" customHeight="1" x14ac:dyDescent="0.3">
      <c r="A285" s="31"/>
      <c r="B285" s="31"/>
      <c r="C285" s="31"/>
      <c r="D285" s="31"/>
      <c r="E285" s="3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</row>
    <row r="286" spans="1:37" ht="15.75" customHeight="1" x14ac:dyDescent="0.3">
      <c r="A286" s="31"/>
      <c r="B286" s="31"/>
      <c r="C286" s="31"/>
      <c r="D286" s="31"/>
      <c r="E286" s="3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</row>
    <row r="287" spans="1:37" ht="15.75" customHeight="1" x14ac:dyDescent="0.3">
      <c r="A287" s="31"/>
      <c r="B287" s="31"/>
      <c r="C287" s="31"/>
      <c r="D287" s="31"/>
      <c r="E287" s="3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</row>
    <row r="288" spans="1:37" ht="15.75" customHeight="1" x14ac:dyDescent="0.3">
      <c r="A288" s="31"/>
      <c r="B288" s="31"/>
      <c r="C288" s="31"/>
      <c r="D288" s="31"/>
      <c r="E288" s="3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</row>
    <row r="289" spans="1:37" ht="15.75" customHeight="1" x14ac:dyDescent="0.3">
      <c r="A289" s="31"/>
      <c r="B289" s="31"/>
      <c r="C289" s="31"/>
      <c r="D289" s="31"/>
      <c r="E289" s="31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</row>
    <row r="290" spans="1:37" ht="15.75" customHeight="1" x14ac:dyDescent="0.3">
      <c r="A290" s="31"/>
      <c r="B290" s="31"/>
      <c r="C290" s="31"/>
      <c r="D290" s="31"/>
      <c r="E290" s="3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</row>
    <row r="291" spans="1:37" ht="15.75" customHeight="1" x14ac:dyDescent="0.3">
      <c r="A291" s="31"/>
      <c r="B291" s="31"/>
      <c r="C291" s="31"/>
      <c r="D291" s="31"/>
      <c r="E291" s="3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</row>
    <row r="292" spans="1:37" ht="15.75" customHeight="1" x14ac:dyDescent="0.3">
      <c r="A292" s="31"/>
      <c r="B292" s="31"/>
      <c r="C292" s="31"/>
      <c r="D292" s="31"/>
      <c r="E292" s="3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</row>
    <row r="293" spans="1:37" ht="15.75" customHeight="1" x14ac:dyDescent="0.3">
      <c r="A293" s="31"/>
      <c r="B293" s="31"/>
      <c r="C293" s="31"/>
      <c r="D293" s="31"/>
      <c r="E293" s="3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</row>
    <row r="294" spans="1:37" ht="15.75" customHeight="1" x14ac:dyDescent="0.3">
      <c r="A294" s="31"/>
      <c r="B294" s="31"/>
      <c r="C294" s="31"/>
      <c r="D294" s="31"/>
      <c r="E294" s="31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</row>
    <row r="295" spans="1:37" ht="15.75" customHeight="1" x14ac:dyDescent="0.25"/>
    <row r="296" spans="1:37" ht="15.75" customHeight="1" x14ac:dyDescent="0.25"/>
    <row r="297" spans="1:37" ht="15.75" customHeight="1" x14ac:dyDescent="0.25"/>
    <row r="298" spans="1:37" ht="15.75" customHeight="1" x14ac:dyDescent="0.25"/>
    <row r="299" spans="1:37" ht="15.75" customHeight="1" x14ac:dyDescent="0.25"/>
    <row r="300" spans="1:37" ht="15.75" customHeight="1" x14ac:dyDescent="0.25"/>
    <row r="301" spans="1:37" ht="15.75" customHeight="1" x14ac:dyDescent="0.25"/>
    <row r="302" spans="1:37" ht="15.75" customHeight="1" x14ac:dyDescent="0.25"/>
    <row r="303" spans="1:37" ht="15.75" customHeight="1" x14ac:dyDescent="0.25"/>
    <row r="304" spans="1:37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</sheetData>
  <mergeCells count="135">
    <mergeCell ref="F7:H7"/>
    <mergeCell ref="F8:H8"/>
    <mergeCell ref="I16:J16"/>
    <mergeCell ref="K16:M16"/>
    <mergeCell ref="N16:O16"/>
    <mergeCell ref="P16:Q16"/>
    <mergeCell ref="A17:B17"/>
    <mergeCell ref="N26:O26"/>
    <mergeCell ref="P26:Q26"/>
    <mergeCell ref="F16:H16"/>
    <mergeCell ref="F17:H17"/>
    <mergeCell ref="I25:J25"/>
    <mergeCell ref="K25:M25"/>
    <mergeCell ref="N25:O25"/>
    <mergeCell ref="P25:Q25"/>
    <mergeCell ref="A26:B26"/>
    <mergeCell ref="N7:O7"/>
    <mergeCell ref="P7:Q7"/>
    <mergeCell ref="I8:J8"/>
    <mergeCell ref="K8:M8"/>
    <mergeCell ref="N8:O8"/>
    <mergeCell ref="P8:Q8"/>
    <mergeCell ref="N17:O17"/>
    <mergeCell ref="P17:Q17"/>
    <mergeCell ref="S46:T46"/>
    <mergeCell ref="F31:H31"/>
    <mergeCell ref="F32:H32"/>
    <mergeCell ref="N32:O32"/>
    <mergeCell ref="P32:Q32"/>
    <mergeCell ref="F25:H25"/>
    <mergeCell ref="F26:H26"/>
    <mergeCell ref="I31:J31"/>
    <mergeCell ref="K31:M31"/>
    <mergeCell ref="N31:O31"/>
    <mergeCell ref="P31:Q31"/>
    <mergeCell ref="I26:J26"/>
    <mergeCell ref="K26:M26"/>
    <mergeCell ref="Y80:Z80"/>
    <mergeCell ref="L6:M6"/>
    <mergeCell ref="I7:J7"/>
    <mergeCell ref="K7:M7"/>
    <mergeCell ref="A8:B8"/>
    <mergeCell ref="I17:J17"/>
    <mergeCell ref="K17:M17"/>
    <mergeCell ref="A1:R1"/>
    <mergeCell ref="A2:R2"/>
    <mergeCell ref="A3:R3"/>
    <mergeCell ref="A32:B32"/>
    <mergeCell ref="F47:H47"/>
    <mergeCell ref="I47:J47"/>
    <mergeCell ref="K47:L47"/>
    <mergeCell ref="M47:O47"/>
    <mergeCell ref="P47:R47"/>
    <mergeCell ref="S47:T47"/>
    <mergeCell ref="U47:V47"/>
    <mergeCell ref="I32:J32"/>
    <mergeCell ref="K32:M32"/>
    <mergeCell ref="F46:H46"/>
    <mergeCell ref="I46:J46"/>
    <mergeCell ref="K46:L46"/>
    <mergeCell ref="P46:R46"/>
    <mergeCell ref="T73:U73"/>
    <mergeCell ref="V73:W73"/>
    <mergeCell ref="F72:H72"/>
    <mergeCell ref="T72:U72"/>
    <mergeCell ref="I80:K80"/>
    <mergeCell ref="L80:M80"/>
    <mergeCell ref="N80:O80"/>
    <mergeCell ref="R80:T80"/>
    <mergeCell ref="U80:V80"/>
    <mergeCell ref="W80:X80"/>
    <mergeCell ref="AA81:AB81"/>
    <mergeCell ref="A81:B81"/>
    <mergeCell ref="F81:H81"/>
    <mergeCell ref="I81:K81"/>
    <mergeCell ref="L81:M81"/>
    <mergeCell ref="N81:O81"/>
    <mergeCell ref="P81:Q81"/>
    <mergeCell ref="R81:T81"/>
    <mergeCell ref="I89:K89"/>
    <mergeCell ref="L89:M89"/>
    <mergeCell ref="N89:O89"/>
    <mergeCell ref="R89:T89"/>
    <mergeCell ref="U89:V89"/>
    <mergeCell ref="W89:X89"/>
    <mergeCell ref="Y89:Z89"/>
    <mergeCell ref="U81:V81"/>
    <mergeCell ref="W81:X81"/>
    <mergeCell ref="Y81:Z81"/>
    <mergeCell ref="U90:V90"/>
    <mergeCell ref="W90:X90"/>
    <mergeCell ref="Y90:Z90"/>
    <mergeCell ref="AA90:AB90"/>
    <mergeCell ref="A90:B90"/>
    <mergeCell ref="F90:H90"/>
    <mergeCell ref="I90:K90"/>
    <mergeCell ref="L90:M90"/>
    <mergeCell ref="N90:O90"/>
    <mergeCell ref="P90:Q90"/>
    <mergeCell ref="R90:T90"/>
    <mergeCell ref="F56:H56"/>
    <mergeCell ref="I56:J56"/>
    <mergeCell ref="K56:L56"/>
    <mergeCell ref="P56:R56"/>
    <mergeCell ref="S56:T56"/>
    <mergeCell ref="F57:H57"/>
    <mergeCell ref="I57:J57"/>
    <mergeCell ref="S64:T64"/>
    <mergeCell ref="U64:V64"/>
    <mergeCell ref="P57:R57"/>
    <mergeCell ref="S57:T57"/>
    <mergeCell ref="U57:V57"/>
    <mergeCell ref="S63:T63"/>
    <mergeCell ref="F64:H64"/>
    <mergeCell ref="I64:J64"/>
    <mergeCell ref="K64:L64"/>
    <mergeCell ref="K57:L57"/>
    <mergeCell ref="M57:O57"/>
    <mergeCell ref="F63:H63"/>
    <mergeCell ref="I63:J63"/>
    <mergeCell ref="K63:L63"/>
    <mergeCell ref="P63:R63"/>
    <mergeCell ref="A73:B73"/>
    <mergeCell ref="F73:H73"/>
    <mergeCell ref="I73:J73"/>
    <mergeCell ref="K73:L73"/>
    <mergeCell ref="M73:N73"/>
    <mergeCell ref="O73:Q73"/>
    <mergeCell ref="M64:O64"/>
    <mergeCell ref="P64:R64"/>
    <mergeCell ref="I72:J72"/>
    <mergeCell ref="K72:L72"/>
    <mergeCell ref="O72:Q72"/>
    <mergeCell ref="R72:S72"/>
    <mergeCell ref="R73:S73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Shauna Bratten</cp:lastModifiedBy>
  <dcterms:modified xsi:type="dcterms:W3CDTF">2023-07-03T09:21:10Z</dcterms:modified>
</cp:coreProperties>
</file>