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S:\Marketing, Communication &amp; Events\Event Management\2023 Events\Track &amp; Field\Team Trophy\"/>
    </mc:Choice>
  </mc:AlternateContent>
  <xr:revisionPtr revIDLastSave="0" documentId="13_ncr:1_{6C9EED09-030F-497D-9665-41A28F08985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Names" sheetId="1" r:id="rId1"/>
    <sheet name="Track Events" sheetId="4" r:id="rId2"/>
    <sheet name="Field Events" sheetId="5" r:id="rId3"/>
    <sheet name="Team Trophy Tables" sheetId="6" r:id="rId4"/>
  </sheets>
  <definedNames>
    <definedName name="_xlnm._FilterDatabase" localSheetId="0" hidden="1">Names!$A$1:$X$1000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4" l="1"/>
  <c r="C36" i="4"/>
  <c r="L69" i="5"/>
  <c r="M69" i="5"/>
  <c r="N69" i="5"/>
  <c r="O69" i="5"/>
  <c r="S17" i="6"/>
  <c r="S14" i="6"/>
  <c r="S16" i="6"/>
  <c r="S15" i="6"/>
  <c r="S5" i="6"/>
  <c r="S6" i="6"/>
  <c r="S7" i="6"/>
  <c r="S8" i="6"/>
  <c r="S4" i="6"/>
  <c r="S9" i="6"/>
  <c r="O99" i="5"/>
  <c r="N99" i="5"/>
  <c r="M99" i="5"/>
  <c r="L99" i="5"/>
  <c r="O98" i="5"/>
  <c r="N98" i="5"/>
  <c r="M98" i="5"/>
  <c r="L98" i="5"/>
  <c r="O97" i="5"/>
  <c r="N97" i="5"/>
  <c r="M97" i="5"/>
  <c r="L97" i="5"/>
  <c r="O96" i="5"/>
  <c r="N96" i="5"/>
  <c r="M96" i="5"/>
  <c r="L96" i="5"/>
  <c r="O95" i="5"/>
  <c r="N95" i="5"/>
  <c r="M95" i="5"/>
  <c r="L95" i="5"/>
  <c r="O94" i="5"/>
  <c r="N94" i="5"/>
  <c r="M94" i="5"/>
  <c r="L94" i="5"/>
  <c r="O93" i="5"/>
  <c r="N93" i="5"/>
  <c r="M93" i="5"/>
  <c r="L93" i="5"/>
  <c r="O92" i="5"/>
  <c r="N92" i="5"/>
  <c r="M92" i="5"/>
  <c r="L92" i="5"/>
  <c r="O91" i="5"/>
  <c r="N91" i="5"/>
  <c r="M91" i="5"/>
  <c r="L91" i="5"/>
  <c r="F91" i="5"/>
  <c r="E91" i="5"/>
  <c r="D91" i="5"/>
  <c r="C91" i="5"/>
  <c r="O90" i="5"/>
  <c r="N90" i="5"/>
  <c r="M90" i="5"/>
  <c r="L90" i="5"/>
  <c r="F90" i="5"/>
  <c r="E90" i="5"/>
  <c r="D90" i="5"/>
  <c r="C90" i="5"/>
  <c r="O89" i="5"/>
  <c r="N89" i="5"/>
  <c r="M89" i="5"/>
  <c r="L89" i="5"/>
  <c r="F89" i="5"/>
  <c r="E89" i="5"/>
  <c r="D89" i="5"/>
  <c r="C89" i="5"/>
  <c r="O88" i="5"/>
  <c r="N88" i="5"/>
  <c r="M88" i="5"/>
  <c r="L88" i="5"/>
  <c r="F88" i="5"/>
  <c r="E88" i="5"/>
  <c r="D88" i="5"/>
  <c r="C88" i="5"/>
  <c r="O87" i="5"/>
  <c r="N87" i="5"/>
  <c r="M87" i="5"/>
  <c r="L87" i="5"/>
  <c r="F87" i="5"/>
  <c r="E87" i="5"/>
  <c r="D87" i="5"/>
  <c r="C87" i="5"/>
  <c r="O86" i="5"/>
  <c r="N86" i="5"/>
  <c r="M86" i="5"/>
  <c r="L86" i="5"/>
  <c r="F86" i="5"/>
  <c r="E86" i="5"/>
  <c r="D86" i="5"/>
  <c r="C86" i="5"/>
  <c r="F80" i="5"/>
  <c r="E80" i="5"/>
  <c r="D80" i="5"/>
  <c r="C80" i="5"/>
  <c r="O79" i="5"/>
  <c r="N79" i="5"/>
  <c r="M79" i="5"/>
  <c r="L79" i="5"/>
  <c r="F79" i="5"/>
  <c r="E79" i="5"/>
  <c r="D79" i="5"/>
  <c r="C79" i="5"/>
  <c r="O78" i="5"/>
  <c r="N78" i="5"/>
  <c r="M78" i="5"/>
  <c r="L78" i="5"/>
  <c r="F78" i="5"/>
  <c r="E78" i="5"/>
  <c r="D78" i="5"/>
  <c r="C78" i="5"/>
  <c r="O77" i="5"/>
  <c r="N77" i="5"/>
  <c r="M77" i="5"/>
  <c r="L77" i="5"/>
  <c r="F77" i="5"/>
  <c r="E77" i="5"/>
  <c r="D77" i="5"/>
  <c r="C77" i="5"/>
  <c r="O76" i="5"/>
  <c r="N76" i="5"/>
  <c r="M76" i="5"/>
  <c r="L76" i="5"/>
  <c r="F76" i="5"/>
  <c r="E76" i="5"/>
  <c r="D76" i="5"/>
  <c r="C76" i="5"/>
  <c r="O75" i="5"/>
  <c r="N75" i="5"/>
  <c r="M75" i="5"/>
  <c r="L75" i="5"/>
  <c r="F75" i="5"/>
  <c r="E75" i="5"/>
  <c r="D75" i="5"/>
  <c r="C75" i="5"/>
  <c r="O74" i="5"/>
  <c r="N74" i="5"/>
  <c r="M74" i="5"/>
  <c r="L74" i="5"/>
  <c r="F74" i="5"/>
  <c r="E74" i="5"/>
  <c r="D74" i="5"/>
  <c r="C74" i="5"/>
  <c r="O73" i="5"/>
  <c r="N73" i="5"/>
  <c r="M73" i="5"/>
  <c r="L73" i="5"/>
  <c r="F73" i="5"/>
  <c r="E73" i="5"/>
  <c r="D73" i="5"/>
  <c r="C73" i="5"/>
  <c r="O68" i="5"/>
  <c r="N68" i="5"/>
  <c r="M68" i="5"/>
  <c r="L68" i="5"/>
  <c r="O67" i="5"/>
  <c r="N67" i="5"/>
  <c r="M67" i="5"/>
  <c r="L67" i="5"/>
  <c r="O66" i="5"/>
  <c r="N66" i="5"/>
  <c r="M66" i="5"/>
  <c r="L66" i="5"/>
  <c r="O65" i="5"/>
  <c r="N65" i="5"/>
  <c r="M65" i="5"/>
  <c r="L65" i="5"/>
  <c r="O64" i="5"/>
  <c r="N64" i="5"/>
  <c r="M64" i="5"/>
  <c r="L64" i="5"/>
  <c r="F64" i="5"/>
  <c r="E64" i="5"/>
  <c r="D64" i="5"/>
  <c r="C64" i="5"/>
  <c r="O63" i="5"/>
  <c r="N63" i="5"/>
  <c r="M63" i="5"/>
  <c r="L63" i="5"/>
  <c r="F63" i="5"/>
  <c r="E63" i="5"/>
  <c r="D63" i="5"/>
  <c r="C63" i="5"/>
  <c r="O62" i="5"/>
  <c r="N62" i="5"/>
  <c r="M62" i="5"/>
  <c r="L62" i="5"/>
  <c r="F62" i="5"/>
  <c r="E62" i="5"/>
  <c r="D62" i="5"/>
  <c r="C62" i="5"/>
  <c r="O61" i="5"/>
  <c r="N61" i="5"/>
  <c r="M61" i="5"/>
  <c r="L61" i="5"/>
  <c r="F61" i="5"/>
  <c r="E61" i="5"/>
  <c r="D61" i="5"/>
  <c r="C61" i="5"/>
  <c r="O60" i="5"/>
  <c r="N60" i="5"/>
  <c r="M60" i="5"/>
  <c r="L60" i="5"/>
  <c r="F60" i="5"/>
  <c r="E60" i="5"/>
  <c r="D60" i="5"/>
  <c r="C60" i="5"/>
  <c r="O59" i="5"/>
  <c r="N59" i="5"/>
  <c r="M59" i="5"/>
  <c r="L59" i="5"/>
  <c r="F59" i="5"/>
  <c r="E59" i="5"/>
  <c r="D59" i="5"/>
  <c r="C59" i="5"/>
  <c r="O55" i="5"/>
  <c r="N55" i="5"/>
  <c r="M55" i="5"/>
  <c r="L55" i="5"/>
  <c r="O54" i="5"/>
  <c r="N54" i="5"/>
  <c r="M54" i="5"/>
  <c r="L54" i="5"/>
  <c r="O53" i="5"/>
  <c r="N53" i="5"/>
  <c r="M53" i="5"/>
  <c r="L53" i="5"/>
  <c r="F53" i="5"/>
  <c r="E53" i="5"/>
  <c r="D53" i="5"/>
  <c r="C53" i="5"/>
  <c r="O52" i="5"/>
  <c r="N52" i="5"/>
  <c r="M52" i="5"/>
  <c r="L52" i="5"/>
  <c r="F52" i="5"/>
  <c r="E52" i="5"/>
  <c r="D52" i="5"/>
  <c r="C52" i="5"/>
  <c r="O51" i="5"/>
  <c r="N51" i="5"/>
  <c r="M51" i="5"/>
  <c r="L51" i="5"/>
  <c r="F51" i="5"/>
  <c r="E51" i="5"/>
  <c r="D51" i="5"/>
  <c r="C51" i="5"/>
  <c r="O50" i="5"/>
  <c r="N50" i="5"/>
  <c r="M50" i="5"/>
  <c r="L50" i="5"/>
  <c r="F50" i="5"/>
  <c r="E50" i="5"/>
  <c r="D50" i="5"/>
  <c r="C50" i="5"/>
  <c r="O49" i="5"/>
  <c r="N49" i="5"/>
  <c r="M49" i="5"/>
  <c r="L49" i="5"/>
  <c r="F49" i="5"/>
  <c r="E49" i="5"/>
  <c r="D49" i="5"/>
  <c r="C49" i="5"/>
  <c r="O48" i="5"/>
  <c r="N48" i="5"/>
  <c r="M48" i="5"/>
  <c r="L48" i="5"/>
  <c r="F48" i="5"/>
  <c r="E48" i="5"/>
  <c r="D48" i="5"/>
  <c r="C48" i="5"/>
  <c r="O47" i="5"/>
  <c r="N47" i="5"/>
  <c r="M47" i="5"/>
  <c r="L47" i="5"/>
  <c r="F47" i="5"/>
  <c r="E47" i="5"/>
  <c r="D47" i="5"/>
  <c r="C47" i="5"/>
  <c r="O46" i="5"/>
  <c r="N46" i="5"/>
  <c r="M46" i="5"/>
  <c r="L46" i="5"/>
  <c r="F46" i="5"/>
  <c r="E46" i="5"/>
  <c r="D46" i="5"/>
  <c r="C46" i="5"/>
  <c r="O45" i="5"/>
  <c r="N45" i="5"/>
  <c r="M45" i="5"/>
  <c r="L45" i="5"/>
  <c r="F45" i="5"/>
  <c r="E45" i="5"/>
  <c r="D45" i="5"/>
  <c r="C45" i="5"/>
  <c r="O44" i="5"/>
  <c r="N44" i="5"/>
  <c r="M44" i="5"/>
  <c r="L44" i="5"/>
  <c r="F44" i="5"/>
  <c r="E44" i="5"/>
  <c r="D44" i="5"/>
  <c r="C44" i="5"/>
  <c r="O40" i="5"/>
  <c r="N40" i="5"/>
  <c r="M40" i="5"/>
  <c r="L40" i="5"/>
  <c r="O39" i="5"/>
  <c r="N39" i="5"/>
  <c r="M39" i="5"/>
  <c r="L39" i="5"/>
  <c r="O38" i="5"/>
  <c r="N38" i="5"/>
  <c r="M38" i="5"/>
  <c r="L38" i="5"/>
  <c r="F38" i="5"/>
  <c r="E38" i="5"/>
  <c r="D38" i="5"/>
  <c r="C38" i="5"/>
  <c r="O37" i="5"/>
  <c r="N37" i="5"/>
  <c r="M37" i="5"/>
  <c r="L37" i="5"/>
  <c r="O36" i="5"/>
  <c r="N36" i="5"/>
  <c r="M36" i="5"/>
  <c r="L36" i="5"/>
  <c r="F36" i="5"/>
  <c r="E36" i="5"/>
  <c r="D36" i="5"/>
  <c r="C36" i="5"/>
  <c r="O35" i="5"/>
  <c r="N35" i="5"/>
  <c r="M35" i="5"/>
  <c r="L35" i="5"/>
  <c r="F35" i="5"/>
  <c r="E35" i="5"/>
  <c r="D35" i="5"/>
  <c r="C35" i="5"/>
  <c r="O34" i="5"/>
  <c r="N34" i="5"/>
  <c r="M34" i="5"/>
  <c r="L34" i="5"/>
  <c r="F34" i="5"/>
  <c r="E34" i="5"/>
  <c r="D34" i="5"/>
  <c r="C34" i="5"/>
  <c r="O33" i="5"/>
  <c r="N33" i="5"/>
  <c r="M33" i="5"/>
  <c r="L33" i="5"/>
  <c r="F33" i="5"/>
  <c r="E33" i="5"/>
  <c r="D33" i="5"/>
  <c r="C33" i="5"/>
  <c r="O32" i="5"/>
  <c r="N32" i="5"/>
  <c r="M32" i="5"/>
  <c r="L32" i="5"/>
  <c r="F32" i="5"/>
  <c r="E32" i="5"/>
  <c r="D32" i="5"/>
  <c r="C32" i="5"/>
  <c r="O31" i="5"/>
  <c r="N31" i="5"/>
  <c r="M31" i="5"/>
  <c r="L31" i="5"/>
  <c r="F31" i="5"/>
  <c r="E31" i="5"/>
  <c r="D31" i="5"/>
  <c r="C31" i="5"/>
  <c r="O30" i="5"/>
  <c r="N30" i="5"/>
  <c r="M30" i="5"/>
  <c r="L30" i="5"/>
  <c r="F30" i="5"/>
  <c r="E30" i="5"/>
  <c r="D30" i="5"/>
  <c r="C30" i="5"/>
  <c r="F26" i="5"/>
  <c r="E26" i="5"/>
  <c r="D26" i="5"/>
  <c r="C26" i="5"/>
  <c r="O25" i="5"/>
  <c r="N25" i="5"/>
  <c r="M25" i="5"/>
  <c r="L25" i="5"/>
  <c r="F25" i="5"/>
  <c r="E25" i="5"/>
  <c r="D25" i="5"/>
  <c r="C25" i="5"/>
  <c r="O24" i="5"/>
  <c r="N24" i="5"/>
  <c r="M24" i="5"/>
  <c r="L24" i="5"/>
  <c r="F24" i="5"/>
  <c r="E24" i="5"/>
  <c r="D24" i="5"/>
  <c r="C24" i="5"/>
  <c r="O23" i="5"/>
  <c r="N23" i="5"/>
  <c r="M23" i="5"/>
  <c r="L23" i="5"/>
  <c r="F23" i="5"/>
  <c r="E23" i="5"/>
  <c r="D23" i="5"/>
  <c r="C23" i="5"/>
  <c r="O22" i="5"/>
  <c r="N22" i="5"/>
  <c r="M22" i="5"/>
  <c r="L22" i="5"/>
  <c r="F22" i="5"/>
  <c r="E22" i="5"/>
  <c r="D22" i="5"/>
  <c r="C22" i="5"/>
  <c r="O21" i="5"/>
  <c r="N21" i="5"/>
  <c r="M21" i="5"/>
  <c r="L21" i="5"/>
  <c r="F21" i="5"/>
  <c r="E21" i="5"/>
  <c r="D21" i="5"/>
  <c r="C21" i="5"/>
  <c r="O20" i="5"/>
  <c r="N20" i="5"/>
  <c r="M20" i="5"/>
  <c r="L20" i="5"/>
  <c r="F20" i="5"/>
  <c r="E20" i="5"/>
  <c r="D20" i="5"/>
  <c r="C20" i="5"/>
  <c r="O19" i="5"/>
  <c r="N19" i="5"/>
  <c r="M19" i="5"/>
  <c r="L19" i="5"/>
  <c r="F19" i="5"/>
  <c r="E19" i="5"/>
  <c r="D19" i="5"/>
  <c r="C19" i="5"/>
  <c r="O18" i="5"/>
  <c r="N18" i="5"/>
  <c r="M18" i="5"/>
  <c r="L18" i="5"/>
  <c r="F18" i="5"/>
  <c r="E18" i="5"/>
  <c r="D18" i="5"/>
  <c r="C18" i="5"/>
  <c r="O13" i="5"/>
  <c r="N13" i="5"/>
  <c r="M13" i="5"/>
  <c r="L13" i="5"/>
  <c r="O12" i="5"/>
  <c r="N12" i="5"/>
  <c r="M12" i="5"/>
  <c r="L12" i="5"/>
  <c r="O11" i="5"/>
  <c r="N11" i="5"/>
  <c r="M11" i="5"/>
  <c r="L11" i="5"/>
  <c r="F11" i="5"/>
  <c r="E11" i="5"/>
  <c r="D11" i="5"/>
  <c r="C11" i="5"/>
  <c r="O10" i="5"/>
  <c r="N10" i="5"/>
  <c r="M10" i="5"/>
  <c r="L10" i="5"/>
  <c r="F10" i="5"/>
  <c r="E10" i="5"/>
  <c r="D10" i="5"/>
  <c r="C10" i="5"/>
  <c r="O9" i="5"/>
  <c r="N9" i="5"/>
  <c r="M9" i="5"/>
  <c r="L9" i="5"/>
  <c r="F9" i="5"/>
  <c r="E9" i="5"/>
  <c r="D9" i="5"/>
  <c r="C9" i="5"/>
  <c r="O8" i="5"/>
  <c r="N8" i="5"/>
  <c r="M8" i="5"/>
  <c r="L8" i="5"/>
  <c r="F8" i="5"/>
  <c r="E8" i="5"/>
  <c r="D8" i="5"/>
  <c r="C8" i="5"/>
  <c r="O188" i="4"/>
  <c r="N188" i="4"/>
  <c r="M188" i="4"/>
  <c r="L188" i="4"/>
  <c r="D188" i="4"/>
  <c r="C188" i="4"/>
  <c r="O187" i="4"/>
  <c r="N187" i="4"/>
  <c r="M187" i="4"/>
  <c r="L187" i="4"/>
  <c r="D187" i="4"/>
  <c r="C187" i="4"/>
  <c r="O186" i="4"/>
  <c r="N186" i="4"/>
  <c r="M186" i="4"/>
  <c r="L186" i="4"/>
  <c r="D186" i="4"/>
  <c r="C186" i="4"/>
  <c r="M185" i="4"/>
  <c r="L185" i="4"/>
  <c r="D185" i="4"/>
  <c r="C185" i="4"/>
  <c r="M184" i="4"/>
  <c r="L184" i="4"/>
  <c r="D184" i="4"/>
  <c r="C184" i="4"/>
  <c r="M183" i="4"/>
  <c r="L183" i="4"/>
  <c r="D183" i="4"/>
  <c r="C183" i="4"/>
  <c r="O179" i="4"/>
  <c r="N179" i="4"/>
  <c r="M179" i="4"/>
  <c r="L179" i="4"/>
  <c r="F179" i="4"/>
  <c r="E179" i="4"/>
  <c r="D179" i="4"/>
  <c r="C179" i="4"/>
  <c r="M178" i="4"/>
  <c r="L178" i="4"/>
  <c r="F178" i="4"/>
  <c r="E178" i="4"/>
  <c r="D178" i="4"/>
  <c r="C178" i="4"/>
  <c r="M177" i="4"/>
  <c r="L177" i="4"/>
  <c r="F177" i="4"/>
  <c r="E177" i="4"/>
  <c r="D177" i="4"/>
  <c r="C177" i="4"/>
  <c r="M176" i="4"/>
  <c r="L176" i="4"/>
  <c r="D176" i="4"/>
  <c r="C176" i="4"/>
  <c r="M175" i="4"/>
  <c r="L175" i="4"/>
  <c r="D175" i="4"/>
  <c r="C175" i="4"/>
  <c r="M174" i="4"/>
  <c r="L174" i="4"/>
  <c r="D174" i="4"/>
  <c r="C174" i="4"/>
  <c r="F167" i="4"/>
  <c r="E167" i="4"/>
  <c r="D167" i="4"/>
  <c r="C167" i="4"/>
  <c r="F166" i="4"/>
  <c r="E166" i="4"/>
  <c r="D166" i="4"/>
  <c r="C166" i="4"/>
  <c r="F165" i="4"/>
  <c r="E165" i="4"/>
  <c r="D165" i="4"/>
  <c r="C165" i="4"/>
  <c r="F161" i="4"/>
  <c r="E161" i="4"/>
  <c r="D161" i="4"/>
  <c r="C161" i="4"/>
  <c r="F160" i="4"/>
  <c r="E160" i="4"/>
  <c r="D160" i="4"/>
  <c r="C160" i="4"/>
  <c r="F159" i="4"/>
  <c r="E159" i="4"/>
  <c r="D159" i="4"/>
  <c r="C159" i="4"/>
  <c r="F158" i="4"/>
  <c r="E158" i="4"/>
  <c r="D158" i="4"/>
  <c r="C158" i="4"/>
  <c r="F157" i="4"/>
  <c r="E157" i="4"/>
  <c r="D157" i="4"/>
  <c r="C157" i="4"/>
  <c r="F156" i="4"/>
  <c r="E156" i="4"/>
  <c r="D156" i="4"/>
  <c r="C156" i="4"/>
  <c r="F155" i="4"/>
  <c r="E155" i="4"/>
  <c r="D155" i="4"/>
  <c r="C155" i="4"/>
  <c r="O154" i="4"/>
  <c r="N154" i="4"/>
  <c r="F154" i="4"/>
  <c r="E154" i="4"/>
  <c r="D154" i="4"/>
  <c r="C154" i="4"/>
  <c r="O153" i="4"/>
  <c r="N153" i="4"/>
  <c r="M153" i="4"/>
  <c r="L153" i="4"/>
  <c r="F153" i="4"/>
  <c r="E153" i="4"/>
  <c r="D153" i="4"/>
  <c r="C153" i="4"/>
  <c r="O152" i="4"/>
  <c r="N152" i="4"/>
  <c r="M152" i="4"/>
  <c r="L152" i="4"/>
  <c r="F152" i="4"/>
  <c r="E152" i="4"/>
  <c r="D152" i="4"/>
  <c r="C152" i="4"/>
  <c r="O151" i="4"/>
  <c r="N151" i="4"/>
  <c r="M151" i="4"/>
  <c r="L151" i="4"/>
  <c r="F151" i="4"/>
  <c r="E151" i="4"/>
  <c r="D151" i="4"/>
  <c r="C151" i="4"/>
  <c r="O150" i="4"/>
  <c r="N150" i="4"/>
  <c r="M150" i="4"/>
  <c r="L150" i="4"/>
  <c r="F150" i="4"/>
  <c r="E150" i="4"/>
  <c r="D150" i="4"/>
  <c r="C150" i="4"/>
  <c r="O149" i="4"/>
  <c r="N149" i="4"/>
  <c r="M149" i="4"/>
  <c r="L149" i="4"/>
  <c r="F149" i="4"/>
  <c r="E149" i="4"/>
  <c r="D149" i="4"/>
  <c r="C149" i="4"/>
  <c r="O148" i="4"/>
  <c r="N148" i="4"/>
  <c r="M148" i="4"/>
  <c r="L148" i="4"/>
  <c r="F148" i="4"/>
  <c r="E148" i="4"/>
  <c r="D148" i="4"/>
  <c r="C148" i="4"/>
  <c r="O147" i="4"/>
  <c r="N147" i="4"/>
  <c r="M147" i="4"/>
  <c r="L147" i="4"/>
  <c r="F147" i="4"/>
  <c r="E147" i="4"/>
  <c r="D147" i="4"/>
  <c r="C147" i="4"/>
  <c r="O146" i="4"/>
  <c r="N146" i="4"/>
  <c r="M146" i="4"/>
  <c r="L146" i="4"/>
  <c r="F146" i="4"/>
  <c r="E146" i="4"/>
  <c r="D146" i="4"/>
  <c r="C146" i="4"/>
  <c r="O145" i="4"/>
  <c r="N145" i="4"/>
  <c r="M145" i="4"/>
  <c r="L145" i="4"/>
  <c r="F145" i="4"/>
  <c r="E145" i="4"/>
  <c r="D145" i="4"/>
  <c r="C145" i="4"/>
  <c r="O141" i="4"/>
  <c r="N141" i="4"/>
  <c r="M141" i="4"/>
  <c r="L141" i="4"/>
  <c r="E141" i="4"/>
  <c r="D141" i="4"/>
  <c r="C141" i="4"/>
  <c r="O140" i="4"/>
  <c r="N140" i="4"/>
  <c r="M140" i="4"/>
  <c r="L140" i="4"/>
  <c r="F140" i="4"/>
  <c r="E140" i="4"/>
  <c r="D140" i="4"/>
  <c r="C140" i="4"/>
  <c r="O139" i="4"/>
  <c r="N139" i="4"/>
  <c r="M139" i="4"/>
  <c r="L139" i="4"/>
  <c r="F139" i="4"/>
  <c r="E139" i="4"/>
  <c r="D139" i="4"/>
  <c r="C139" i="4"/>
  <c r="O138" i="4"/>
  <c r="N138" i="4"/>
  <c r="M138" i="4"/>
  <c r="L138" i="4"/>
  <c r="F138" i="4"/>
  <c r="E138" i="4"/>
  <c r="D138" i="4"/>
  <c r="C138" i="4"/>
  <c r="O137" i="4"/>
  <c r="N137" i="4"/>
  <c r="M137" i="4"/>
  <c r="L137" i="4"/>
  <c r="F137" i="4"/>
  <c r="E137" i="4"/>
  <c r="D137" i="4"/>
  <c r="C137" i="4"/>
  <c r="O136" i="4"/>
  <c r="N136" i="4"/>
  <c r="M136" i="4"/>
  <c r="L136" i="4"/>
  <c r="F136" i="4"/>
  <c r="E136" i="4"/>
  <c r="D136" i="4"/>
  <c r="C136" i="4"/>
  <c r="F132" i="4"/>
  <c r="E132" i="4"/>
  <c r="D132" i="4"/>
  <c r="C132" i="4"/>
  <c r="F131" i="4"/>
  <c r="E131" i="4"/>
  <c r="D131" i="4"/>
  <c r="C131" i="4"/>
  <c r="F130" i="4"/>
  <c r="E130" i="4"/>
  <c r="D130" i="4"/>
  <c r="C130" i="4"/>
  <c r="F129" i="4"/>
  <c r="E129" i="4"/>
  <c r="D129" i="4"/>
  <c r="C129" i="4"/>
  <c r="F128" i="4"/>
  <c r="E128" i="4"/>
  <c r="D128" i="4"/>
  <c r="C128" i="4"/>
  <c r="F127" i="4"/>
  <c r="E127" i="4"/>
  <c r="D127" i="4"/>
  <c r="C127" i="4"/>
  <c r="O124" i="4"/>
  <c r="N124" i="4"/>
  <c r="M124" i="4"/>
  <c r="L124" i="4"/>
  <c r="O123" i="4"/>
  <c r="N123" i="4"/>
  <c r="M123" i="4"/>
  <c r="L123" i="4"/>
  <c r="F123" i="4"/>
  <c r="E123" i="4"/>
  <c r="D123" i="4"/>
  <c r="C123" i="4"/>
  <c r="O122" i="4"/>
  <c r="N122" i="4"/>
  <c r="M122" i="4"/>
  <c r="L122" i="4"/>
  <c r="F122" i="4"/>
  <c r="E122" i="4"/>
  <c r="D122" i="4"/>
  <c r="C122" i="4"/>
  <c r="O121" i="4"/>
  <c r="N121" i="4"/>
  <c r="M121" i="4"/>
  <c r="L121" i="4"/>
  <c r="F121" i="4"/>
  <c r="E121" i="4"/>
  <c r="D121" i="4"/>
  <c r="C121" i="4"/>
  <c r="O120" i="4"/>
  <c r="N120" i="4"/>
  <c r="M120" i="4"/>
  <c r="L120" i="4"/>
  <c r="F120" i="4"/>
  <c r="E120" i="4"/>
  <c r="D120" i="4"/>
  <c r="C120" i="4"/>
  <c r="O119" i="4"/>
  <c r="N119" i="4"/>
  <c r="M119" i="4"/>
  <c r="L119" i="4"/>
  <c r="F119" i="4"/>
  <c r="E119" i="4"/>
  <c r="D119" i="4"/>
  <c r="C119" i="4"/>
  <c r="O118" i="4"/>
  <c r="N118" i="4"/>
  <c r="M118" i="4"/>
  <c r="L118" i="4"/>
  <c r="F118" i="4"/>
  <c r="E118" i="4"/>
  <c r="D118" i="4"/>
  <c r="C118" i="4"/>
  <c r="F114" i="4"/>
  <c r="E114" i="4"/>
  <c r="D114" i="4"/>
  <c r="C114" i="4"/>
  <c r="F113" i="4"/>
  <c r="E113" i="4"/>
  <c r="D113" i="4"/>
  <c r="C113" i="4"/>
  <c r="F112" i="4"/>
  <c r="E112" i="4"/>
  <c r="D112" i="4"/>
  <c r="C112" i="4"/>
  <c r="F111" i="4"/>
  <c r="E111" i="4"/>
  <c r="D111" i="4"/>
  <c r="C111" i="4"/>
  <c r="F110" i="4"/>
  <c r="E110" i="4"/>
  <c r="D110" i="4"/>
  <c r="C110" i="4"/>
  <c r="F109" i="4"/>
  <c r="E109" i="4"/>
  <c r="D109" i="4"/>
  <c r="C109" i="4"/>
  <c r="F108" i="4"/>
  <c r="E108" i="4"/>
  <c r="D108" i="4"/>
  <c r="C108" i="4"/>
  <c r="F107" i="4"/>
  <c r="E107" i="4"/>
  <c r="D107" i="4"/>
  <c r="C107" i="4"/>
  <c r="F106" i="4"/>
  <c r="E106" i="4"/>
  <c r="D106" i="4"/>
  <c r="C106" i="4"/>
  <c r="O105" i="4"/>
  <c r="N105" i="4"/>
  <c r="M105" i="4"/>
  <c r="L105" i="4"/>
  <c r="F105" i="4"/>
  <c r="E105" i="4"/>
  <c r="D105" i="4"/>
  <c r="C105" i="4"/>
  <c r="O104" i="4"/>
  <c r="N104" i="4"/>
  <c r="M104" i="4"/>
  <c r="L104" i="4"/>
  <c r="F104" i="4"/>
  <c r="E104" i="4"/>
  <c r="D104" i="4"/>
  <c r="C104" i="4"/>
  <c r="O103" i="4"/>
  <c r="N103" i="4"/>
  <c r="M103" i="4"/>
  <c r="L103" i="4"/>
  <c r="F103" i="4"/>
  <c r="E103" i="4"/>
  <c r="D103" i="4"/>
  <c r="C103" i="4"/>
  <c r="O102" i="4"/>
  <c r="N102" i="4"/>
  <c r="M102" i="4"/>
  <c r="L102" i="4"/>
  <c r="F102" i="4"/>
  <c r="E102" i="4"/>
  <c r="D102" i="4"/>
  <c r="C102" i="4"/>
  <c r="O98" i="4"/>
  <c r="N98" i="4"/>
  <c r="M98" i="4"/>
  <c r="L98" i="4"/>
  <c r="F98" i="4"/>
  <c r="E98" i="4"/>
  <c r="D98" i="4"/>
  <c r="C98" i="4"/>
  <c r="O97" i="4"/>
  <c r="N97" i="4"/>
  <c r="M97" i="4"/>
  <c r="L97" i="4"/>
  <c r="F97" i="4"/>
  <c r="E97" i="4"/>
  <c r="D97" i="4"/>
  <c r="C97" i="4"/>
  <c r="O96" i="4"/>
  <c r="N96" i="4"/>
  <c r="M96" i="4"/>
  <c r="L96" i="4"/>
  <c r="F96" i="4"/>
  <c r="E96" i="4"/>
  <c r="D96" i="4"/>
  <c r="C96" i="4"/>
  <c r="O95" i="4"/>
  <c r="N95" i="4"/>
  <c r="M95" i="4"/>
  <c r="L95" i="4"/>
  <c r="F95" i="4"/>
  <c r="E95" i="4"/>
  <c r="D95" i="4"/>
  <c r="C95" i="4"/>
  <c r="O94" i="4"/>
  <c r="N94" i="4"/>
  <c r="M94" i="4"/>
  <c r="L94" i="4"/>
  <c r="F94" i="4"/>
  <c r="E94" i="4"/>
  <c r="D94" i="4"/>
  <c r="C94" i="4"/>
  <c r="F90" i="4"/>
  <c r="E90" i="4"/>
  <c r="D90" i="4"/>
  <c r="C90" i="4"/>
  <c r="F89" i="4"/>
  <c r="E89" i="4"/>
  <c r="D89" i="4"/>
  <c r="C89" i="4"/>
  <c r="F88" i="4"/>
  <c r="E88" i="4"/>
  <c r="D88" i="4"/>
  <c r="C88" i="4"/>
  <c r="F87" i="4"/>
  <c r="E87" i="4"/>
  <c r="D87" i="4"/>
  <c r="C87" i="4"/>
  <c r="F86" i="4"/>
  <c r="E86" i="4"/>
  <c r="D86" i="4"/>
  <c r="C86" i="4"/>
  <c r="F85" i="4"/>
  <c r="E85" i="4"/>
  <c r="D85" i="4"/>
  <c r="C85" i="4"/>
  <c r="O81" i="4"/>
  <c r="N81" i="4"/>
  <c r="M81" i="4"/>
  <c r="L81" i="4"/>
  <c r="O80" i="4"/>
  <c r="N80" i="4"/>
  <c r="M80" i="4"/>
  <c r="L80" i="4"/>
  <c r="O79" i="4"/>
  <c r="N79" i="4"/>
  <c r="M79" i="4"/>
  <c r="L79" i="4"/>
  <c r="E79" i="4"/>
  <c r="D79" i="4"/>
  <c r="C79" i="4"/>
  <c r="O78" i="4"/>
  <c r="N78" i="4"/>
  <c r="M78" i="4"/>
  <c r="L78" i="4"/>
  <c r="F78" i="4"/>
  <c r="E78" i="4"/>
  <c r="D78" i="4"/>
  <c r="C78" i="4"/>
  <c r="O77" i="4"/>
  <c r="N77" i="4"/>
  <c r="M77" i="4"/>
  <c r="L77" i="4"/>
  <c r="F77" i="4"/>
  <c r="E77" i="4"/>
  <c r="D77" i="4"/>
  <c r="C77" i="4"/>
  <c r="O76" i="4"/>
  <c r="N76" i="4"/>
  <c r="M76" i="4"/>
  <c r="L76" i="4"/>
  <c r="F76" i="4"/>
  <c r="E76" i="4"/>
  <c r="D76" i="4"/>
  <c r="C76" i="4"/>
  <c r="F72" i="4"/>
  <c r="E72" i="4"/>
  <c r="D72" i="4"/>
  <c r="C72" i="4"/>
  <c r="F71" i="4"/>
  <c r="E71" i="4"/>
  <c r="D71" i="4"/>
  <c r="C71" i="4"/>
  <c r="F70" i="4"/>
  <c r="E70" i="4"/>
  <c r="D70" i="4"/>
  <c r="C70" i="4"/>
  <c r="F69" i="4"/>
  <c r="E69" i="4"/>
  <c r="D69" i="4"/>
  <c r="C69" i="4"/>
  <c r="F68" i="4"/>
  <c r="E68" i="4"/>
  <c r="D68" i="4"/>
  <c r="C68" i="4"/>
  <c r="F67" i="4"/>
  <c r="E67" i="4"/>
  <c r="D67" i="4"/>
  <c r="C67" i="4"/>
  <c r="F66" i="4"/>
  <c r="E66" i="4"/>
  <c r="D66" i="4"/>
  <c r="C66" i="4"/>
  <c r="F62" i="4"/>
  <c r="E62" i="4"/>
  <c r="D62" i="4"/>
  <c r="C62" i="4"/>
  <c r="O61" i="4"/>
  <c r="N61" i="4"/>
  <c r="M61" i="4"/>
  <c r="L61" i="4"/>
  <c r="F61" i="4"/>
  <c r="E61" i="4"/>
  <c r="D61" i="4"/>
  <c r="C61" i="4"/>
  <c r="O60" i="4"/>
  <c r="N60" i="4"/>
  <c r="M60" i="4"/>
  <c r="L60" i="4"/>
  <c r="F60" i="4"/>
  <c r="E60" i="4"/>
  <c r="D60" i="4"/>
  <c r="C60" i="4"/>
  <c r="O59" i="4"/>
  <c r="N59" i="4"/>
  <c r="M59" i="4"/>
  <c r="L59" i="4"/>
  <c r="F59" i="4"/>
  <c r="E59" i="4"/>
  <c r="D59" i="4"/>
  <c r="C59" i="4"/>
  <c r="O58" i="4"/>
  <c r="N58" i="4"/>
  <c r="M58" i="4"/>
  <c r="L58" i="4"/>
  <c r="F58" i="4"/>
  <c r="E58" i="4"/>
  <c r="D58" i="4"/>
  <c r="C58" i="4"/>
  <c r="O57" i="4"/>
  <c r="N57" i="4"/>
  <c r="M57" i="4"/>
  <c r="L57" i="4"/>
  <c r="F57" i="4"/>
  <c r="E57" i="4"/>
  <c r="D57" i="4"/>
  <c r="C57" i="4"/>
  <c r="O56" i="4"/>
  <c r="N56" i="4"/>
  <c r="M56" i="4"/>
  <c r="L56" i="4"/>
  <c r="F56" i="4"/>
  <c r="E56" i="4"/>
  <c r="D56" i="4"/>
  <c r="C56" i="4"/>
  <c r="O55" i="4"/>
  <c r="N55" i="4"/>
  <c r="M55" i="4"/>
  <c r="L55" i="4"/>
  <c r="F55" i="4"/>
  <c r="E55" i="4"/>
  <c r="D55" i="4"/>
  <c r="C55" i="4"/>
  <c r="O50" i="4"/>
  <c r="N50" i="4"/>
  <c r="M50" i="4"/>
  <c r="L50" i="4"/>
  <c r="O49" i="4"/>
  <c r="N49" i="4"/>
  <c r="M49" i="4"/>
  <c r="L49" i="4"/>
  <c r="F49" i="4"/>
  <c r="E49" i="4"/>
  <c r="D49" i="4"/>
  <c r="C49" i="4"/>
  <c r="O48" i="4"/>
  <c r="N48" i="4"/>
  <c r="M48" i="4"/>
  <c r="L48" i="4"/>
  <c r="F48" i="4"/>
  <c r="E48" i="4"/>
  <c r="D48" i="4"/>
  <c r="C48" i="4"/>
  <c r="O47" i="4"/>
  <c r="N47" i="4"/>
  <c r="M47" i="4"/>
  <c r="L47" i="4"/>
  <c r="F47" i="4"/>
  <c r="E47" i="4"/>
  <c r="D47" i="4"/>
  <c r="C47" i="4"/>
  <c r="O46" i="4"/>
  <c r="N46" i="4"/>
  <c r="M46" i="4"/>
  <c r="L46" i="4"/>
  <c r="F46" i="4"/>
  <c r="E46" i="4"/>
  <c r="D46" i="4"/>
  <c r="C46" i="4"/>
  <c r="O45" i="4"/>
  <c r="N45" i="4"/>
  <c r="M45" i="4"/>
  <c r="L45" i="4"/>
  <c r="F45" i="4"/>
  <c r="E45" i="4"/>
  <c r="D45" i="4"/>
  <c r="C45" i="4"/>
  <c r="O44" i="4"/>
  <c r="N44" i="4"/>
  <c r="M44" i="4"/>
  <c r="L44" i="4"/>
  <c r="F44" i="4"/>
  <c r="E44" i="4"/>
  <c r="D44" i="4"/>
  <c r="C44" i="4"/>
  <c r="O43" i="4"/>
  <c r="N43" i="4"/>
  <c r="M43" i="4"/>
  <c r="L43" i="4"/>
  <c r="F43" i="4"/>
  <c r="E43" i="4"/>
  <c r="D43" i="4"/>
  <c r="C43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F35" i="4"/>
  <c r="E35" i="4"/>
  <c r="D35" i="4"/>
  <c r="C35" i="4"/>
  <c r="F34" i="4"/>
  <c r="E34" i="4"/>
  <c r="D34" i="4"/>
  <c r="C34" i="4"/>
  <c r="O30" i="4"/>
  <c r="N30" i="4"/>
  <c r="M30" i="4"/>
  <c r="L30" i="4"/>
  <c r="F30" i="4"/>
  <c r="E30" i="4"/>
  <c r="D30" i="4"/>
  <c r="C30" i="4"/>
  <c r="O29" i="4"/>
  <c r="N29" i="4"/>
  <c r="M29" i="4"/>
  <c r="L29" i="4"/>
  <c r="F29" i="4"/>
  <c r="E29" i="4"/>
  <c r="D29" i="4"/>
  <c r="C29" i="4"/>
  <c r="O28" i="4"/>
  <c r="N28" i="4"/>
  <c r="M28" i="4"/>
  <c r="L28" i="4"/>
  <c r="F28" i="4"/>
  <c r="E28" i="4"/>
  <c r="D28" i="4"/>
  <c r="C28" i="4"/>
  <c r="O27" i="4"/>
  <c r="N27" i="4"/>
  <c r="M27" i="4"/>
  <c r="L27" i="4"/>
  <c r="F27" i="4"/>
  <c r="E27" i="4"/>
  <c r="D27" i="4"/>
  <c r="C27" i="4"/>
  <c r="O26" i="4"/>
  <c r="N26" i="4"/>
  <c r="M26" i="4"/>
  <c r="L26" i="4"/>
  <c r="F26" i="4"/>
  <c r="E26" i="4"/>
  <c r="D26" i="4"/>
  <c r="C26" i="4"/>
  <c r="O25" i="4"/>
  <c r="N25" i="4"/>
  <c r="M25" i="4"/>
  <c r="L25" i="4"/>
  <c r="F21" i="4"/>
  <c r="E21" i="4"/>
  <c r="D21" i="4"/>
  <c r="C21" i="4"/>
  <c r="F20" i="4"/>
  <c r="E20" i="4"/>
  <c r="D20" i="4"/>
  <c r="C20" i="4"/>
  <c r="F19" i="4"/>
  <c r="E19" i="4"/>
  <c r="D19" i="4"/>
  <c r="C19" i="4"/>
  <c r="F18" i="4"/>
  <c r="E18" i="4"/>
  <c r="D18" i="4"/>
  <c r="C18" i="4"/>
  <c r="F17" i="4"/>
  <c r="E17" i="4"/>
  <c r="D17" i="4"/>
  <c r="C17" i="4"/>
  <c r="F16" i="4"/>
  <c r="E16" i="4"/>
  <c r="D16" i="4"/>
  <c r="C16" i="4"/>
  <c r="O12" i="4"/>
  <c r="N12" i="4"/>
  <c r="M12" i="4"/>
  <c r="L12" i="4"/>
  <c r="F12" i="4"/>
  <c r="E12" i="4"/>
  <c r="D12" i="4"/>
  <c r="C12" i="4"/>
  <c r="O11" i="4"/>
  <c r="N11" i="4"/>
  <c r="F11" i="4"/>
  <c r="E11" i="4"/>
  <c r="D11" i="4"/>
  <c r="C11" i="4"/>
  <c r="O10" i="4"/>
  <c r="N10" i="4"/>
  <c r="M10" i="4"/>
  <c r="L10" i="4"/>
  <c r="F10" i="4"/>
  <c r="E10" i="4"/>
  <c r="D10" i="4"/>
  <c r="C10" i="4"/>
  <c r="O9" i="4"/>
  <c r="N9" i="4"/>
  <c r="M9" i="4"/>
  <c r="L9" i="4"/>
  <c r="F9" i="4"/>
  <c r="E9" i="4"/>
  <c r="D9" i="4"/>
  <c r="C9" i="4"/>
  <c r="O8" i="4"/>
  <c r="N8" i="4"/>
  <c r="M8" i="4"/>
  <c r="L8" i="4"/>
  <c r="F8" i="4"/>
  <c r="E8" i="4"/>
  <c r="D8" i="4"/>
  <c r="C8" i="4"/>
</calcChain>
</file>

<file path=xl/sharedStrings.xml><?xml version="1.0" encoding="utf-8"?>
<sst xmlns="http://schemas.openxmlformats.org/spreadsheetml/2006/main" count="1552" uniqueCount="566">
  <si>
    <t>Bib</t>
  </si>
  <si>
    <t>First Name</t>
  </si>
  <si>
    <t>Last Name</t>
  </si>
  <si>
    <t>Club</t>
  </si>
  <si>
    <t>TT/OM</t>
  </si>
  <si>
    <t>Event 1</t>
  </si>
  <si>
    <t>Event 2</t>
  </si>
  <si>
    <t>Event 3</t>
  </si>
  <si>
    <t>Chris</t>
  </si>
  <si>
    <t>Anderson</t>
  </si>
  <si>
    <t>Annadale Striders</t>
  </si>
  <si>
    <t>Open</t>
  </si>
  <si>
    <t>Brhane</t>
  </si>
  <si>
    <t>Gebrebrhan</t>
  </si>
  <si>
    <t>Calum</t>
  </si>
  <si>
    <t>Irvine</t>
  </si>
  <si>
    <t>Brandon</t>
  </si>
  <si>
    <t>Mckeown</t>
  </si>
  <si>
    <t>Leo</t>
  </si>
  <si>
    <t>McSweeney</t>
  </si>
  <si>
    <t>Jimmy</t>
  </si>
  <si>
    <t>Sloan</t>
  </si>
  <si>
    <t>Adam</t>
  </si>
  <si>
    <t>Spratt</t>
  </si>
  <si>
    <t>Jonathan</t>
  </si>
  <si>
    <t>Nhial Daniel</t>
  </si>
  <si>
    <t>Tuy Tuy</t>
  </si>
  <si>
    <t>Aoibheann</t>
  </si>
  <si>
    <t>Dempsey</t>
  </si>
  <si>
    <t>Armagh AC</t>
  </si>
  <si>
    <t>400 Hurdles</t>
  </si>
  <si>
    <t>Hannah</t>
  </si>
  <si>
    <t>Hayes</t>
  </si>
  <si>
    <t>High Jump</t>
  </si>
  <si>
    <t>Callum</t>
  </si>
  <si>
    <t>Baird</t>
  </si>
  <si>
    <t>Ballymena and Antrim AC</t>
  </si>
  <si>
    <t>TT</t>
  </si>
  <si>
    <t>Bernard</t>
  </si>
  <si>
    <t>Brady</t>
  </si>
  <si>
    <t>Courtney</t>
  </si>
  <si>
    <t>Hamilton</t>
  </si>
  <si>
    <t>Gareth</t>
  </si>
  <si>
    <t>Hill</t>
  </si>
  <si>
    <t>Connor</t>
  </si>
  <si>
    <t>Lunnun</t>
  </si>
  <si>
    <t>Long Jump</t>
  </si>
  <si>
    <t>Triple Jump</t>
  </si>
  <si>
    <t>Cian</t>
  </si>
  <si>
    <t>McDonald</t>
  </si>
  <si>
    <t>Zane</t>
  </si>
  <si>
    <t>McQuillan</t>
  </si>
  <si>
    <t>110 Hurdles</t>
  </si>
  <si>
    <t>Danyal</t>
  </si>
  <si>
    <t>Muhammad</t>
  </si>
  <si>
    <t>Toby</t>
  </si>
  <si>
    <t>Thompson</t>
  </si>
  <si>
    <t>Luke</t>
  </si>
  <si>
    <t>Donnelly</t>
  </si>
  <si>
    <t>Carmen Runners</t>
  </si>
  <si>
    <t>Peter</t>
  </si>
  <si>
    <t>Mullan</t>
  </si>
  <si>
    <t>Rob</t>
  </si>
  <si>
    <t>Bruce Brand</t>
  </si>
  <si>
    <t>City of Derry AC Spartans</t>
  </si>
  <si>
    <t>Lily Mai</t>
  </si>
  <si>
    <t>Burton</t>
  </si>
  <si>
    <t>Louis</t>
  </si>
  <si>
    <t>Cole</t>
  </si>
  <si>
    <t>Ava</t>
  </si>
  <si>
    <t>Colgan</t>
  </si>
  <si>
    <t>Shot Put</t>
  </si>
  <si>
    <t>Jack</t>
  </si>
  <si>
    <t>Crampsey</t>
  </si>
  <si>
    <t>Darragh</t>
  </si>
  <si>
    <t>Crossan</t>
  </si>
  <si>
    <t>Claire</t>
  </si>
  <si>
    <t>Dougherty</t>
  </si>
  <si>
    <t>100 Hurdles</t>
  </si>
  <si>
    <t>Michelle</t>
  </si>
  <si>
    <t>During</t>
  </si>
  <si>
    <t>Javelin</t>
  </si>
  <si>
    <t>Hammer</t>
  </si>
  <si>
    <t>Ciara</t>
  </si>
  <si>
    <t>Fraser</t>
  </si>
  <si>
    <t>Fryer</t>
  </si>
  <si>
    <t>Fionn</t>
  </si>
  <si>
    <t>Gallagher</t>
  </si>
  <si>
    <t>Danea</t>
  </si>
  <si>
    <t>Herron</t>
  </si>
  <si>
    <t>Discus</t>
  </si>
  <si>
    <t>James</t>
  </si>
  <si>
    <t>Paul</t>
  </si>
  <si>
    <t>Catherine</t>
  </si>
  <si>
    <t>Hribar</t>
  </si>
  <si>
    <t>Emma</t>
  </si>
  <si>
    <t>McCay</t>
  </si>
  <si>
    <t>McCloskey</t>
  </si>
  <si>
    <t>Conall</t>
  </si>
  <si>
    <t>McGinley</t>
  </si>
  <si>
    <t>Jackie</t>
  </si>
  <si>
    <t>McMonagle</t>
  </si>
  <si>
    <t>Angeline</t>
  </si>
  <si>
    <t>McShane</t>
  </si>
  <si>
    <t>Sean</t>
  </si>
  <si>
    <t>Melarkey</t>
  </si>
  <si>
    <t>Naomi</t>
  </si>
  <si>
    <t>Morgan</t>
  </si>
  <si>
    <t>Liam</t>
  </si>
  <si>
    <t>O'Donnell</t>
  </si>
  <si>
    <t>Veronica</t>
  </si>
  <si>
    <t>O'Neill</t>
  </si>
  <si>
    <t>Declan</t>
  </si>
  <si>
    <t>Reed</t>
  </si>
  <si>
    <t>Daniel</t>
  </si>
  <si>
    <t>Reid</t>
  </si>
  <si>
    <t>Kristian</t>
  </si>
  <si>
    <t>Slater</t>
  </si>
  <si>
    <t>Frank</t>
  </si>
  <si>
    <t>Stewart</t>
  </si>
  <si>
    <t>Michael</t>
  </si>
  <si>
    <t>Surman</t>
  </si>
  <si>
    <t>Gemma</t>
  </si>
  <si>
    <t>Wade</t>
  </si>
  <si>
    <t>Brynja</t>
  </si>
  <si>
    <t>Brynjarsdottir</t>
  </si>
  <si>
    <t>City of Lisburn AC</t>
  </si>
  <si>
    <t>Arnar</t>
  </si>
  <si>
    <t>Brynjarsson</t>
  </si>
  <si>
    <t>Colin</t>
  </si>
  <si>
    <t>Clear</t>
  </si>
  <si>
    <t>Molly</t>
  </si>
  <si>
    <t>Curran</t>
  </si>
  <si>
    <t>Erin</t>
  </si>
  <si>
    <t>Diamond</t>
  </si>
  <si>
    <t>Downey</t>
  </si>
  <si>
    <t>Cara</t>
  </si>
  <si>
    <t>Fay</t>
  </si>
  <si>
    <t>Mia</t>
  </si>
  <si>
    <t>Ferguson</t>
  </si>
  <si>
    <t>Faith</t>
  </si>
  <si>
    <t>Finney</t>
  </si>
  <si>
    <t>Fisher</t>
  </si>
  <si>
    <t>Gray</t>
  </si>
  <si>
    <t>Loxley</t>
  </si>
  <si>
    <t>Harris</t>
  </si>
  <si>
    <t>Sheldon</t>
  </si>
  <si>
    <t>Romeo Nyoni</t>
  </si>
  <si>
    <t>Letterkenny AC</t>
  </si>
  <si>
    <t>Cathy</t>
  </si>
  <si>
    <t>Hempton</t>
  </si>
  <si>
    <t>Ajith</t>
  </si>
  <si>
    <t>Joy</t>
  </si>
  <si>
    <t>Katie</t>
  </si>
  <si>
    <t>McCleery</t>
  </si>
  <si>
    <t>Natalie</t>
  </si>
  <si>
    <t>McCrory</t>
  </si>
  <si>
    <t>Lorcan</t>
  </si>
  <si>
    <t>McGurk</t>
  </si>
  <si>
    <t>Shea</t>
  </si>
  <si>
    <t>Scanlon</t>
  </si>
  <si>
    <t>Kelly</t>
  </si>
  <si>
    <t>Neely</t>
  </si>
  <si>
    <t>Libby</t>
  </si>
  <si>
    <t>Rose</t>
  </si>
  <si>
    <t>Phoebe</t>
  </si>
  <si>
    <t>Tan</t>
  </si>
  <si>
    <t>Abby</t>
  </si>
  <si>
    <t>Tate</t>
  </si>
  <si>
    <t>Evan</t>
  </si>
  <si>
    <t>Evans</t>
  </si>
  <si>
    <t>Dromore AC</t>
  </si>
  <si>
    <t>Oran</t>
  </si>
  <si>
    <t>O'Hare</t>
  </si>
  <si>
    <t>Dublin City Harriers</t>
  </si>
  <si>
    <t>Gráinne</t>
  </si>
  <si>
    <t>Moran</t>
  </si>
  <si>
    <t>Dundalk St Gerards</t>
  </si>
  <si>
    <t>Gavin</t>
  </si>
  <si>
    <t>McLaughlin</t>
  </si>
  <si>
    <t>Finn Valley</t>
  </si>
  <si>
    <t>Bosco</t>
  </si>
  <si>
    <t>Gary</t>
  </si>
  <si>
    <t>Slevin</t>
  </si>
  <si>
    <t>Foyle Valley AC</t>
  </si>
  <si>
    <t>Thomas</t>
  </si>
  <si>
    <t>Ohanlon-Geary</t>
  </si>
  <si>
    <t>Glaslough Harriers</t>
  </si>
  <si>
    <t>Grace</t>
  </si>
  <si>
    <t>Bennett</t>
  </si>
  <si>
    <t>Lagan Valley AC</t>
  </si>
  <si>
    <t>Lynsey</t>
  </si>
  <si>
    <t>Brown</t>
  </si>
  <si>
    <t>100mH (TT)</t>
  </si>
  <si>
    <t>Marinne</t>
  </si>
  <si>
    <t>Doherty</t>
  </si>
  <si>
    <t>Katy</t>
  </si>
  <si>
    <t>Dunn</t>
  </si>
  <si>
    <t>Khara</t>
  </si>
  <si>
    <t>Edgar</t>
  </si>
  <si>
    <t>Emily</t>
  </si>
  <si>
    <t>Forte</t>
  </si>
  <si>
    <t>Laura</t>
  </si>
  <si>
    <t>Frey</t>
  </si>
  <si>
    <t>Glover</t>
  </si>
  <si>
    <t>Graham</t>
  </si>
  <si>
    <t>Madison</t>
  </si>
  <si>
    <t>Hanna</t>
  </si>
  <si>
    <t>Aoife</t>
  </si>
  <si>
    <t>Hayley</t>
  </si>
  <si>
    <t>McAteer</t>
  </si>
  <si>
    <t>McGilloway</t>
  </si>
  <si>
    <t>McMahon</t>
  </si>
  <si>
    <t>Isabella</t>
  </si>
  <si>
    <t>Kate</t>
  </si>
  <si>
    <t>Millar</t>
  </si>
  <si>
    <t>Olivia</t>
  </si>
  <si>
    <t>Lily</t>
  </si>
  <si>
    <t>Rimmer</t>
  </si>
  <si>
    <t>Sophie</t>
  </si>
  <si>
    <t>Stevenson</t>
  </si>
  <si>
    <t>Sasha</t>
  </si>
  <si>
    <t>Wilkinson</t>
  </si>
  <si>
    <t>Aida</t>
  </si>
  <si>
    <t>Zukauskaite</t>
  </si>
  <si>
    <t>Fern</t>
  </si>
  <si>
    <t>Duffy</t>
  </si>
  <si>
    <t>Kathryn</t>
  </si>
  <si>
    <t>Mcdevitt</t>
  </si>
  <si>
    <t>Damian</t>
  </si>
  <si>
    <t>Crawford</t>
  </si>
  <si>
    <t>Lifford Strabane AC</t>
  </si>
  <si>
    <t>Adrienne</t>
  </si>
  <si>
    <t>Gallen</t>
  </si>
  <si>
    <t>Caoimhe</t>
  </si>
  <si>
    <t>Muireann</t>
  </si>
  <si>
    <t>Mcbride</t>
  </si>
  <si>
    <t>Finn</t>
  </si>
  <si>
    <t>O Neill</t>
  </si>
  <si>
    <t>Una</t>
  </si>
  <si>
    <t>ODonnell</t>
  </si>
  <si>
    <t>Ward</t>
  </si>
  <si>
    <t>Freya</t>
  </si>
  <si>
    <t>Boyce</t>
  </si>
  <si>
    <t>Loughview AC</t>
  </si>
  <si>
    <t>Ross</t>
  </si>
  <si>
    <t>Moore</t>
  </si>
  <si>
    <t>Lusk Athletics Club</t>
  </si>
  <si>
    <t>Ronan</t>
  </si>
  <si>
    <t>Bloomer</t>
  </si>
  <si>
    <t>Mid Ulster AC</t>
  </si>
  <si>
    <t>Eoghan</t>
  </si>
  <si>
    <t>Devlin</t>
  </si>
  <si>
    <t>John</t>
  </si>
  <si>
    <t>Hanley</t>
  </si>
  <si>
    <t>Monaghan Phoenix AC</t>
  </si>
  <si>
    <t>Mark</t>
  </si>
  <si>
    <t>Cornett</t>
  </si>
  <si>
    <t>North Belfast Harriers</t>
  </si>
  <si>
    <t>Conor</t>
  </si>
  <si>
    <t>Lyons</t>
  </si>
  <si>
    <t>McDowell</t>
  </si>
  <si>
    <t>Cathaoir</t>
  </si>
  <si>
    <t>Purvis</t>
  </si>
  <si>
    <t>Adair</t>
  </si>
  <si>
    <t>North Down AC</t>
  </si>
  <si>
    <t>Belshaw</t>
  </si>
  <si>
    <t>Andrew</t>
  </si>
  <si>
    <t>Constable</t>
  </si>
  <si>
    <t>Dines</t>
  </si>
  <si>
    <t>Curtis</t>
  </si>
  <si>
    <t>Hughes</t>
  </si>
  <si>
    <t>Ethan</t>
  </si>
  <si>
    <t>Isles</t>
  </si>
  <si>
    <t>Law</t>
  </si>
  <si>
    <t>Charlie</t>
  </si>
  <si>
    <t>Lawden</t>
  </si>
  <si>
    <t>Cameron</t>
  </si>
  <si>
    <t>McCracken</t>
  </si>
  <si>
    <t>Jamie</t>
  </si>
  <si>
    <t>Moffatt</t>
  </si>
  <si>
    <t>Oliver</t>
  </si>
  <si>
    <t>Playfair</t>
  </si>
  <si>
    <t>Russell</t>
  </si>
  <si>
    <t>Eve</t>
  </si>
  <si>
    <t>Walsh-Dann</t>
  </si>
  <si>
    <t>Wilson</t>
  </si>
  <si>
    <t>Darrell</t>
  </si>
  <si>
    <t>Brogan</t>
  </si>
  <si>
    <t>Omagh Harriers</t>
  </si>
  <si>
    <t>Orlagh</t>
  </si>
  <si>
    <t>Colton</t>
  </si>
  <si>
    <t>Rory</t>
  </si>
  <si>
    <t>Dolan</t>
  </si>
  <si>
    <t>Leona</t>
  </si>
  <si>
    <t>Garrity</t>
  </si>
  <si>
    <t>Colly</t>
  </si>
  <si>
    <t>Harkin</t>
  </si>
  <si>
    <t>Harvey</t>
  </si>
  <si>
    <t>King</t>
  </si>
  <si>
    <t>McBrearty</t>
  </si>
  <si>
    <t>William</t>
  </si>
  <si>
    <t>McCausland</t>
  </si>
  <si>
    <t>McFarland</t>
  </si>
  <si>
    <t>Trevor</t>
  </si>
  <si>
    <t>McGlynn</t>
  </si>
  <si>
    <t>David</t>
  </si>
  <si>
    <t>Miller</t>
  </si>
  <si>
    <t>Martha</t>
  </si>
  <si>
    <t>Orr</t>
  </si>
  <si>
    <t>Orangegrove AC</t>
  </si>
  <si>
    <t>Oisin</t>
  </si>
  <si>
    <t>Mccorry</t>
  </si>
  <si>
    <t>Raheny Shamrock AC</t>
  </si>
  <si>
    <t>Ciaran</t>
  </si>
  <si>
    <t>Goss</t>
  </si>
  <si>
    <t>RoadRunners AC</t>
  </si>
  <si>
    <t>Jordan</t>
  </si>
  <si>
    <t>Watson-Brown</t>
  </si>
  <si>
    <t>Shaftesbury Barnet Harriers</t>
  </si>
  <si>
    <t>Mulligan</t>
  </si>
  <si>
    <t>Shercock AC</t>
  </si>
  <si>
    <t>Shane</t>
  </si>
  <si>
    <t>Kevin</t>
  </si>
  <si>
    <t>St Anne's</t>
  </si>
  <si>
    <t>Crawley</t>
  </si>
  <si>
    <t>Strive Racing Club</t>
  </si>
  <si>
    <t>Fintan</t>
  </si>
  <si>
    <t>Dewhirst</t>
  </si>
  <si>
    <t>Tir Chonaill</t>
  </si>
  <si>
    <t>Cross</t>
  </si>
  <si>
    <t>Willowfield Harriers</t>
  </si>
  <si>
    <t>Lexx</t>
  </si>
  <si>
    <t>Mcconville</t>
  </si>
  <si>
    <t>Windsor Slough Eton &amp; Hounslow AC</t>
  </si>
  <si>
    <t>Niall</t>
  </si>
  <si>
    <t>Flanagan</t>
  </si>
  <si>
    <t>Eoin</t>
  </si>
  <si>
    <t>Letterkenny Ac</t>
  </si>
  <si>
    <t>Blaine</t>
  </si>
  <si>
    <t>Lynch</t>
  </si>
  <si>
    <t>Mahon</t>
  </si>
  <si>
    <t>Tir Chonaill AC</t>
  </si>
  <si>
    <t>Moffett</t>
  </si>
  <si>
    <t>Craig</t>
  </si>
  <si>
    <t>Rea</t>
  </si>
  <si>
    <t>Proctor</t>
  </si>
  <si>
    <t>Ben</t>
  </si>
  <si>
    <t>Gillen</t>
  </si>
  <si>
    <t>Stephen</t>
  </si>
  <si>
    <t>Jude</t>
  </si>
  <si>
    <t>McGann</t>
  </si>
  <si>
    <t>Bell</t>
  </si>
  <si>
    <t>Rhys</t>
  </si>
  <si>
    <t>McManus</t>
  </si>
  <si>
    <t>Matthew</t>
  </si>
  <si>
    <t>Willis</t>
  </si>
  <si>
    <t>Scott</t>
  </si>
  <si>
    <t>Owen</t>
  </si>
  <si>
    <t>Lewis</t>
  </si>
  <si>
    <t>Kitson</t>
  </si>
  <si>
    <t>Taylor</t>
  </si>
  <si>
    <t>Joe</t>
  </si>
  <si>
    <t>Harry</t>
  </si>
  <si>
    <t>Nelson</t>
  </si>
  <si>
    <t>Jason</t>
  </si>
  <si>
    <t>Boyera</t>
  </si>
  <si>
    <t xml:space="preserve">Ryan </t>
  </si>
  <si>
    <t>Relay</t>
  </si>
  <si>
    <t>Withers</t>
  </si>
  <si>
    <t>East Down AC</t>
  </si>
  <si>
    <t>O'Brien</t>
  </si>
  <si>
    <t>Lusk AC</t>
  </si>
  <si>
    <t>McCaffrey</t>
  </si>
  <si>
    <t>Team Trophy &amp; Open Meet</t>
  </si>
  <si>
    <t>Sunday 7th May 2023</t>
  </si>
  <si>
    <t>Men's 100m- Open</t>
  </si>
  <si>
    <t>Men's 100m- Race 1</t>
  </si>
  <si>
    <t>Men's 100m- Race 2</t>
  </si>
  <si>
    <t>Women's 100m- Open</t>
  </si>
  <si>
    <t>Women's 100m- Team Trophy</t>
  </si>
  <si>
    <t>Men's 800m- Open</t>
  </si>
  <si>
    <t>Men's 800m- Team Trophy</t>
  </si>
  <si>
    <t>Women's 800m</t>
  </si>
  <si>
    <t>Women's 100m Hurdles</t>
  </si>
  <si>
    <t>Men's 110m Hurdles</t>
  </si>
  <si>
    <t>Women's 400m</t>
  </si>
  <si>
    <t>Men's 400m- Race 1</t>
  </si>
  <si>
    <t>Men's 400m- Race 2</t>
  </si>
  <si>
    <t>Men's 3000m</t>
  </si>
  <si>
    <t>Women's 3000m</t>
  </si>
  <si>
    <t>Men's 200m- Open</t>
  </si>
  <si>
    <t>Men's 200m- Race 1</t>
  </si>
  <si>
    <t>Men's 200m- Race 2</t>
  </si>
  <si>
    <t>Women's 200m- Open</t>
  </si>
  <si>
    <t>Women's 200m- Team Trophy</t>
  </si>
  <si>
    <t>Men's 1500m- Open</t>
  </si>
  <si>
    <t>Men's 1500m- Team Trophy</t>
  </si>
  <si>
    <t>Women's 1500m</t>
  </si>
  <si>
    <t>Men's 4x100m Relay</t>
  </si>
  <si>
    <t>Ballymena &amp; Antrim AC</t>
  </si>
  <si>
    <t>City of Derry Spartans</t>
  </si>
  <si>
    <t>Men's 4x400m Relay</t>
  </si>
  <si>
    <t>Women's 4x400m Relay</t>
  </si>
  <si>
    <t>Live Results- please note these are provisional</t>
  </si>
  <si>
    <t>Team Trophy Scoring Rules</t>
  </si>
  <si>
    <t>· A maximum of two athletes from each club affiliated to Athletics Northern Ireland can score in any event towards the Team Trophy Competition.</t>
  </si>
  <si>
    <t>· The first 8 eligible athletes will score points in each event.</t>
  </si>
  <si>
    <t>· Scoring - 9, 7,6, 5, 4, 3, 2, 1</t>
  </si>
  <si>
    <t>·  The winning Men’s and Women’s Teams will each be awarded a Team Trophy to be held by the club for one year</t>
  </si>
  <si>
    <t>Men's 400 Hurdles- Open</t>
  </si>
  <si>
    <t>Men's 400 Hurdles- Team Trophy</t>
  </si>
  <si>
    <t>Position</t>
  </si>
  <si>
    <t>BIb</t>
  </si>
  <si>
    <t>Times</t>
  </si>
  <si>
    <t>Team Trophy Scores</t>
  </si>
  <si>
    <t>U17 height</t>
  </si>
  <si>
    <t>1:08.93</t>
  </si>
  <si>
    <t>1:03.91</t>
  </si>
  <si>
    <t>1:10.02</t>
  </si>
  <si>
    <t>1:07.02</t>
  </si>
  <si>
    <t>1:13.32</t>
  </si>
  <si>
    <t>1:15.21</t>
  </si>
  <si>
    <t>Women's 400 Hurdles</t>
  </si>
  <si>
    <t>1:02.76</t>
  </si>
  <si>
    <t>1:06.87</t>
  </si>
  <si>
    <t>1:07.93</t>
  </si>
  <si>
    <t>1:10.68</t>
  </si>
  <si>
    <t>1:12.07</t>
  </si>
  <si>
    <t>1:15.59</t>
  </si>
  <si>
    <t>Romeo Nyomi</t>
  </si>
  <si>
    <t>Letterkenny</t>
  </si>
  <si>
    <t>1:56.42</t>
  </si>
  <si>
    <t>2:01.98</t>
  </si>
  <si>
    <t>2:01.10</t>
  </si>
  <si>
    <t>2:02.19</t>
  </si>
  <si>
    <t>2:01.47</t>
  </si>
  <si>
    <t>2:04.51</t>
  </si>
  <si>
    <t>2:02.42</t>
  </si>
  <si>
    <t>2:08.90</t>
  </si>
  <si>
    <t>2:06.98</t>
  </si>
  <si>
    <t>2:09.74</t>
  </si>
  <si>
    <t>2:08.33</t>
  </si>
  <si>
    <t>2:13.34</t>
  </si>
  <si>
    <t>2:13.35</t>
  </si>
  <si>
    <t>2:13.82</t>
  </si>
  <si>
    <t>2:15.28</t>
  </si>
  <si>
    <t>2:20.60</t>
  </si>
  <si>
    <t>2:21.29</t>
  </si>
  <si>
    <t>2:34.86</t>
  </si>
  <si>
    <t>2:35.70</t>
  </si>
  <si>
    <t>2:59.04</t>
  </si>
  <si>
    <t>1:00.50</t>
  </si>
  <si>
    <t>1:00.59</t>
  </si>
  <si>
    <t>1:03.11</t>
  </si>
  <si>
    <t>1:04.15</t>
  </si>
  <si>
    <t>1:07.95</t>
  </si>
  <si>
    <t>1:19.43</t>
  </si>
  <si>
    <t>1:00.94</t>
  </si>
  <si>
    <t>1:10.31</t>
  </si>
  <si>
    <t>8:57.08</t>
  </si>
  <si>
    <t>10.37.08</t>
  </si>
  <si>
    <t>9:00.42</t>
  </si>
  <si>
    <t>10:41.82</t>
  </si>
  <si>
    <t>9:01.75</t>
  </si>
  <si>
    <t>12:08.18</t>
  </si>
  <si>
    <t>9:06.38</t>
  </si>
  <si>
    <t>12:53.38</t>
  </si>
  <si>
    <t>9:30.59</t>
  </si>
  <si>
    <t>9:39.77</t>
  </si>
  <si>
    <t>9:49.27</t>
  </si>
  <si>
    <t>9:58.39</t>
  </si>
  <si>
    <t>10:00.60</t>
  </si>
  <si>
    <t>10:03.26</t>
  </si>
  <si>
    <t>10:03.93</t>
  </si>
  <si>
    <t>10:14.12</t>
  </si>
  <si>
    <t>4:00.47</t>
  </si>
  <si>
    <t>4:06.90</t>
  </si>
  <si>
    <t>4:00.78</t>
  </si>
  <si>
    <t>4:13.01</t>
  </si>
  <si>
    <t>4:02.64</t>
  </si>
  <si>
    <t>4:15.15</t>
  </si>
  <si>
    <t>4:03.05</t>
  </si>
  <si>
    <t>4:17.33</t>
  </si>
  <si>
    <t>4:04.63</t>
  </si>
  <si>
    <t>4:22.86</t>
  </si>
  <si>
    <t>4:06.84</t>
  </si>
  <si>
    <t>4:27.13</t>
  </si>
  <si>
    <t>4:07.05</t>
  </si>
  <si>
    <t>4:27.35</t>
  </si>
  <si>
    <t>4:14.74</t>
  </si>
  <si>
    <t>4:29.74</t>
  </si>
  <si>
    <t>4:15.30</t>
  </si>
  <si>
    <t>4:39.48</t>
  </si>
  <si>
    <t>4:15.59</t>
  </si>
  <si>
    <t>4:20.64</t>
  </si>
  <si>
    <t>4:21.68</t>
  </si>
  <si>
    <t>4:21.93</t>
  </si>
  <si>
    <t>4:28.53</t>
  </si>
  <si>
    <t>4:30.42</t>
  </si>
  <si>
    <t>4:32.54</t>
  </si>
  <si>
    <t>5:01.50</t>
  </si>
  <si>
    <t>5:06.02</t>
  </si>
  <si>
    <t>5:30.86</t>
  </si>
  <si>
    <t>6:07.82</t>
  </si>
  <si>
    <t>Womens's 4x100m Relay</t>
  </si>
  <si>
    <t>Ballymena and Antrim</t>
  </si>
  <si>
    <t>3:34.50</t>
  </si>
  <si>
    <t>4:11.55</t>
  </si>
  <si>
    <t>3:42.08</t>
  </si>
  <si>
    <t>4:15.61</t>
  </si>
  <si>
    <t>3:42.54</t>
  </si>
  <si>
    <t>4:48.78</t>
  </si>
  <si>
    <t>3:45.51</t>
  </si>
  <si>
    <t>3:48.39</t>
  </si>
  <si>
    <t>3:52.65</t>
  </si>
  <si>
    <t>Women's Discus</t>
  </si>
  <si>
    <t>Men's Discus</t>
  </si>
  <si>
    <t>Distance</t>
  </si>
  <si>
    <t>1.75kg</t>
  </si>
  <si>
    <t>1.5kg</t>
  </si>
  <si>
    <t>Women's Long Jump</t>
  </si>
  <si>
    <t>Men's Long Jump</t>
  </si>
  <si>
    <t>Women's High Jump</t>
  </si>
  <si>
    <t>Men's High Jump</t>
  </si>
  <si>
    <t>Women's Shot Put</t>
  </si>
  <si>
    <t>Men's Shot Put</t>
  </si>
  <si>
    <t>3kg</t>
  </si>
  <si>
    <t>5kg</t>
  </si>
  <si>
    <t>6kg</t>
  </si>
  <si>
    <t>Women's Triple Jump</t>
  </si>
  <si>
    <t>Men's Triple Jump</t>
  </si>
  <si>
    <t>Women's Hammer</t>
  </si>
  <si>
    <t>Men's Hammer</t>
  </si>
  <si>
    <t>4kg</t>
  </si>
  <si>
    <t>Women's Javelin</t>
  </si>
  <si>
    <t>Men's Javelin</t>
  </si>
  <si>
    <t>Men's Table</t>
  </si>
  <si>
    <t>Points Per Event</t>
  </si>
  <si>
    <t>100m</t>
  </si>
  <si>
    <t>200m</t>
  </si>
  <si>
    <t>110m Hurdles</t>
  </si>
  <si>
    <t>400m Hurdles</t>
  </si>
  <si>
    <t>400m</t>
  </si>
  <si>
    <t>800m</t>
  </si>
  <si>
    <t>1500m</t>
  </si>
  <si>
    <t>3000m</t>
  </si>
  <si>
    <t>4x100m Relay</t>
  </si>
  <si>
    <t>4x400m Relay</t>
  </si>
  <si>
    <t>Totals</t>
  </si>
  <si>
    <t>Women's Table</t>
  </si>
  <si>
    <t>100m Hurdles</t>
  </si>
  <si>
    <t>Irish Age Group Record</t>
  </si>
  <si>
    <t>U20 height: 99cm</t>
  </si>
  <si>
    <t>700g</t>
  </si>
  <si>
    <t>Wind: +0.7</t>
  </si>
  <si>
    <t>Wind: +0.1</t>
  </si>
  <si>
    <t>Wind: +0.0</t>
  </si>
  <si>
    <t>Wind: +2.1</t>
  </si>
  <si>
    <t>Wind: -2.0</t>
  </si>
  <si>
    <t>Wind:+0.4</t>
  </si>
  <si>
    <t>Wind: -1.5</t>
  </si>
  <si>
    <t>Wind: -0.5</t>
  </si>
  <si>
    <t>Wind: +0.5</t>
  </si>
  <si>
    <t>Wind: -1.0</t>
  </si>
  <si>
    <t>Wind: -0.7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</si>
</sst>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color rgb="FF000000"/>
      <name val="Arial"/>
      <scheme val="minor"/>
    </font>
    <font>
      <b/>
      <sz val="12"/>
      <color theme="1"/>
      <name val="Arial"/>
    </font>
    <font>
      <sz val="12"/>
      <color theme="1"/>
      <name val="Arial"/>
    </font>
    <font>
      <sz val="10"/>
      <color theme="1"/>
      <name val="Arial"/>
      <scheme val="minor"/>
    </font>
    <font>
      <sz val="12"/>
      <color rgb="FF000000"/>
      <name val="Arial"/>
    </font>
    <font>
      <b/>
      <sz val="14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name val="Arial"/>
    </font>
    <font>
      <b/>
      <u/>
      <sz val="11"/>
      <color rgb="FF000000"/>
      <name val="Calibri"/>
    </font>
    <font>
      <b/>
      <sz val="12"/>
      <color rgb="FFFF0000"/>
      <name val="Arial"/>
    </font>
    <font>
      <b/>
      <sz val="11"/>
      <color rgb="FF000000"/>
      <name val="&quot;Times New Roman&quot;"/>
    </font>
    <font>
      <sz val="11"/>
      <color theme="1"/>
      <name val="&quot;Times New Roman&quot;"/>
    </font>
    <font>
      <sz val="10"/>
      <color theme="1"/>
      <name val="Arial"/>
    </font>
    <font>
      <sz val="9"/>
      <color rgb="FF000000"/>
      <name val="&quot;Google Sans Mono&quot;"/>
    </font>
    <font>
      <b/>
      <sz val="10"/>
      <color theme="1"/>
      <name val="Arial"/>
      <scheme val="minor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5" xfId="0" applyFont="1" applyBorder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7" fillId="2" borderId="2" xfId="0" applyFont="1" applyFill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6" fillId="0" borderId="6" xfId="0" applyFont="1" applyBorder="1"/>
    <xf numFmtId="0" fontId="3" fillId="0" borderId="6" xfId="0" applyFont="1" applyBorder="1"/>
    <xf numFmtId="0" fontId="9" fillId="0" borderId="6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2" fontId="3" fillId="0" borderId="6" xfId="0" applyNumberFormat="1" applyFont="1" applyBorder="1"/>
    <xf numFmtId="0" fontId="9" fillId="0" borderId="6" xfId="0" applyFont="1" applyBorder="1" applyAlignment="1">
      <alignment horizontal="center"/>
    </xf>
    <xf numFmtId="0" fontId="17" fillId="3" borderId="6" xfId="0" applyFont="1" applyFill="1" applyBorder="1"/>
    <xf numFmtId="0" fontId="7" fillId="2" borderId="5" xfId="0" applyFont="1" applyFill="1" applyBorder="1"/>
    <xf numFmtId="0" fontId="10" fillId="4" borderId="0" xfId="0" applyFont="1" applyFill="1" applyAlignment="1">
      <alignment horizontal="center"/>
    </xf>
    <xf numFmtId="0" fontId="7" fillId="4" borderId="0" xfId="0" applyFont="1" applyFill="1"/>
    <xf numFmtId="0" fontId="3" fillId="4" borderId="0" xfId="0" applyFont="1" applyFill="1"/>
    <xf numFmtId="0" fontId="16" fillId="0" borderId="0" xfId="0" applyFont="1"/>
    <xf numFmtId="0" fontId="3" fillId="0" borderId="6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wrapText="1"/>
    </xf>
    <xf numFmtId="0" fontId="3" fillId="5" borderId="0" xfId="0" applyFont="1" applyFill="1"/>
    <xf numFmtId="0" fontId="3" fillId="6" borderId="0" xfId="0" applyFont="1" applyFill="1"/>
    <xf numFmtId="0" fontId="2" fillId="0" borderId="0" xfId="0" applyFont="1" applyAlignment="1">
      <alignment horizontal="right"/>
    </xf>
    <xf numFmtId="0" fontId="4" fillId="0" borderId="0" xfId="0" applyFont="1"/>
    <xf numFmtId="0" fontId="19" fillId="0" borderId="0" xfId="0" applyFont="1"/>
    <xf numFmtId="0" fontId="20" fillId="4" borderId="0" xfId="0" applyFont="1" applyFill="1"/>
    <xf numFmtId="0" fontId="21" fillId="0" borderId="0" xfId="0" applyFont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0" fontId="3" fillId="0" borderId="11" xfId="0" applyFont="1" applyBorder="1"/>
    <xf numFmtId="0" fontId="22" fillId="2" borderId="2" xfId="0" applyFont="1" applyFill="1" applyBorder="1"/>
    <xf numFmtId="47" fontId="3" fillId="0" borderId="6" xfId="0" applyNumberFormat="1" applyFont="1" applyBorder="1"/>
    <xf numFmtId="0" fontId="10" fillId="2" borderId="1" xfId="0" applyFont="1" applyFill="1" applyBorder="1" applyAlignment="1">
      <alignment horizontal="center"/>
    </xf>
    <xf numFmtId="0" fontId="11" fillId="0" borderId="3" xfId="0" applyFont="1" applyBorder="1"/>
    <xf numFmtId="0" fontId="11" fillId="0" borderId="2" xfId="0" applyFont="1" applyBorder="1"/>
    <xf numFmtId="0" fontId="10" fillId="2" borderId="7" xfId="0" applyFont="1" applyFill="1" applyBorder="1" applyAlignment="1">
      <alignment horizontal="center"/>
    </xf>
    <xf numFmtId="0" fontId="11" fillId="0" borderId="8" xfId="0" applyFont="1" applyBorder="1"/>
    <xf numFmtId="0" fontId="11" fillId="0" borderId="5" xfId="0" applyFont="1" applyBorder="1"/>
    <xf numFmtId="0" fontId="5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13" fillId="4" borderId="0" xfId="0" applyFont="1" applyFill="1" applyAlignment="1">
      <alignment horizontal="center" vertical="top" wrapText="1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95"/>
  <sheetViews>
    <sheetView workbookViewId="0">
      <selection activeCell="I16" sqref="I16"/>
    </sheetView>
  </sheetViews>
  <sheetFormatPr defaultColWidth="12.6640625" defaultRowHeight="15.75" customHeight="1"/>
  <cols>
    <col min="1" max="1" width="5.88671875" customWidth="1"/>
    <col min="4" max="4" width="34.33203125" customWidth="1"/>
  </cols>
  <sheetData>
    <row r="1" spans="1:24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</row>
    <row r="2" spans="1:24" ht="15">
      <c r="A2" s="33">
        <v>1</v>
      </c>
      <c r="B2" s="2" t="s">
        <v>8</v>
      </c>
      <c r="C2" s="2" t="s">
        <v>9</v>
      </c>
      <c r="D2" s="2" t="s">
        <v>10</v>
      </c>
      <c r="E2" s="2" t="s">
        <v>11</v>
      </c>
      <c r="F2" s="33">
        <v>1500</v>
      </c>
      <c r="G2" s="2"/>
      <c r="H2" s="2"/>
      <c r="I2" s="2"/>
      <c r="J2" s="2"/>
      <c r="K2" s="2"/>
      <c r="L2" s="2"/>
      <c r="M2" s="2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>
      <c r="A3" s="33">
        <v>2</v>
      </c>
      <c r="B3" s="2" t="s">
        <v>12</v>
      </c>
      <c r="C3" s="2" t="s">
        <v>13</v>
      </c>
      <c r="D3" s="2" t="s">
        <v>10</v>
      </c>
      <c r="E3" s="2" t="s">
        <v>11</v>
      </c>
      <c r="F3" s="33">
        <v>800</v>
      </c>
      <c r="G3" s="2"/>
      <c r="H3" s="2"/>
      <c r="I3" s="2"/>
      <c r="J3" s="2"/>
      <c r="K3" s="2"/>
      <c r="L3" s="2"/>
      <c r="M3" s="2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">
      <c r="A4" s="33">
        <v>3</v>
      </c>
      <c r="B4" s="2" t="s">
        <v>14</v>
      </c>
      <c r="C4" s="2" t="s">
        <v>15</v>
      </c>
      <c r="D4" s="2" t="s">
        <v>10</v>
      </c>
      <c r="E4" s="2" t="s">
        <v>11</v>
      </c>
      <c r="F4" s="33">
        <v>800</v>
      </c>
      <c r="G4" s="2"/>
      <c r="H4" s="2"/>
      <c r="I4" s="2"/>
      <c r="J4" s="2"/>
      <c r="K4" s="2"/>
      <c r="L4" s="2"/>
      <c r="M4" s="2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">
      <c r="A5" s="33">
        <v>4</v>
      </c>
      <c r="B5" s="2" t="s">
        <v>16</v>
      </c>
      <c r="C5" s="2" t="s">
        <v>17</v>
      </c>
      <c r="D5" s="2" t="s">
        <v>10</v>
      </c>
      <c r="E5" s="2" t="s">
        <v>11</v>
      </c>
      <c r="F5" s="33">
        <v>1500</v>
      </c>
      <c r="G5" s="2"/>
      <c r="H5" s="2"/>
      <c r="I5" s="2"/>
      <c r="J5" s="2"/>
      <c r="K5" s="2"/>
      <c r="L5" s="2"/>
      <c r="M5" s="2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">
      <c r="A6" s="33">
        <v>5</v>
      </c>
      <c r="B6" s="2" t="s">
        <v>18</v>
      </c>
      <c r="C6" s="2" t="s">
        <v>19</v>
      </c>
      <c r="D6" s="2" t="s">
        <v>10</v>
      </c>
      <c r="E6" s="2" t="s">
        <v>11</v>
      </c>
      <c r="F6" s="33">
        <v>1500</v>
      </c>
      <c r="G6" s="2"/>
      <c r="H6" s="2"/>
      <c r="I6" s="2"/>
      <c r="J6" s="2"/>
      <c r="K6" s="2"/>
      <c r="L6" s="2"/>
      <c r="M6" s="2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">
      <c r="A7" s="33">
        <v>6</v>
      </c>
      <c r="B7" s="2" t="s">
        <v>20</v>
      </c>
      <c r="C7" s="2" t="s">
        <v>21</v>
      </c>
      <c r="D7" s="2" t="s">
        <v>10</v>
      </c>
      <c r="E7" s="2" t="s">
        <v>11</v>
      </c>
      <c r="F7" s="33">
        <v>1500</v>
      </c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">
      <c r="A8" s="33">
        <v>7</v>
      </c>
      <c r="B8" s="2" t="s">
        <v>22</v>
      </c>
      <c r="C8" s="2" t="s">
        <v>23</v>
      </c>
      <c r="D8" s="2" t="s">
        <v>10</v>
      </c>
      <c r="E8" s="2" t="s">
        <v>11</v>
      </c>
      <c r="F8" s="33">
        <v>1500</v>
      </c>
      <c r="G8" s="2"/>
      <c r="H8" s="2"/>
      <c r="I8" s="2"/>
      <c r="J8" s="2"/>
      <c r="K8" s="2"/>
      <c r="L8" s="2"/>
      <c r="M8" s="2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">
      <c r="A9" s="33">
        <v>8</v>
      </c>
      <c r="B9" s="2" t="s">
        <v>24</v>
      </c>
      <c r="C9" s="2" t="s">
        <v>23</v>
      </c>
      <c r="D9" s="2" t="s">
        <v>10</v>
      </c>
      <c r="E9" s="2" t="s">
        <v>11</v>
      </c>
      <c r="F9" s="33">
        <v>1500</v>
      </c>
      <c r="G9" s="2"/>
      <c r="H9" s="2"/>
      <c r="I9" s="2"/>
      <c r="J9" s="2"/>
      <c r="K9" s="2"/>
      <c r="L9" s="2"/>
      <c r="M9" s="2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">
      <c r="A10" s="33">
        <v>9</v>
      </c>
      <c r="B10" s="2" t="s">
        <v>25</v>
      </c>
      <c r="C10" s="2" t="s">
        <v>26</v>
      </c>
      <c r="D10" s="2" t="s">
        <v>10</v>
      </c>
      <c r="E10" s="2" t="s">
        <v>11</v>
      </c>
      <c r="F10" s="33">
        <v>800</v>
      </c>
      <c r="G10" s="2"/>
      <c r="H10" s="2"/>
      <c r="I10" s="2"/>
      <c r="J10" s="2"/>
      <c r="K10" s="2"/>
      <c r="L10" s="2"/>
      <c r="M10" s="2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">
      <c r="A11" s="33">
        <v>10</v>
      </c>
      <c r="B11" s="2" t="s">
        <v>27</v>
      </c>
      <c r="C11" s="2" t="s">
        <v>28</v>
      </c>
      <c r="D11" s="2" t="s">
        <v>29</v>
      </c>
      <c r="E11" s="2" t="s">
        <v>11</v>
      </c>
      <c r="F11" s="2" t="s">
        <v>30</v>
      </c>
      <c r="G11" s="2"/>
      <c r="H11" s="2"/>
      <c r="I11" s="2"/>
      <c r="J11" s="2"/>
      <c r="K11" s="2"/>
      <c r="L11" s="2"/>
      <c r="M11" s="2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">
      <c r="A12" s="33">
        <v>11</v>
      </c>
      <c r="B12" s="2" t="s">
        <v>31</v>
      </c>
      <c r="C12" s="2" t="s">
        <v>32</v>
      </c>
      <c r="D12" s="2" t="s">
        <v>29</v>
      </c>
      <c r="E12" s="2" t="s">
        <v>11</v>
      </c>
      <c r="F12" s="2" t="s">
        <v>33</v>
      </c>
      <c r="G12" s="2"/>
      <c r="H12" s="2"/>
      <c r="I12" s="2"/>
      <c r="J12" s="2"/>
      <c r="K12" s="2"/>
      <c r="L12" s="2"/>
      <c r="M12" s="2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">
      <c r="A13" s="33">
        <v>12</v>
      </c>
      <c r="B13" s="2" t="s">
        <v>34</v>
      </c>
      <c r="C13" s="2" t="s">
        <v>35</v>
      </c>
      <c r="D13" s="2" t="s">
        <v>36</v>
      </c>
      <c r="E13" s="2" t="s">
        <v>37</v>
      </c>
      <c r="F13" s="33">
        <v>200</v>
      </c>
      <c r="G13" s="2"/>
      <c r="H13" s="2"/>
      <c r="I13" s="2"/>
      <c r="J13" s="2"/>
      <c r="K13" s="2"/>
      <c r="L13" s="2"/>
      <c r="M13" s="2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">
      <c r="A14" s="33">
        <v>13</v>
      </c>
      <c r="B14" s="2" t="s">
        <v>38</v>
      </c>
      <c r="C14" s="2" t="s">
        <v>39</v>
      </c>
      <c r="D14" s="2" t="s">
        <v>36</v>
      </c>
      <c r="E14" s="2" t="s">
        <v>37</v>
      </c>
      <c r="F14" s="33">
        <v>3000</v>
      </c>
      <c r="G14" s="2"/>
      <c r="H14" s="2"/>
      <c r="I14" s="2"/>
      <c r="J14" s="2"/>
      <c r="K14" s="2"/>
      <c r="L14" s="2"/>
      <c r="M14" s="2"/>
    </row>
    <row r="15" spans="1:24" ht="15">
      <c r="A15" s="33">
        <v>14</v>
      </c>
      <c r="B15" s="2" t="s">
        <v>22</v>
      </c>
      <c r="C15" s="2" t="s">
        <v>40</v>
      </c>
      <c r="D15" s="2" t="s">
        <v>36</v>
      </c>
      <c r="E15" s="2" t="s">
        <v>37</v>
      </c>
      <c r="F15" s="2" t="s">
        <v>30</v>
      </c>
      <c r="G15" s="2"/>
      <c r="H15" s="2"/>
      <c r="I15" s="2"/>
      <c r="J15" s="2"/>
      <c r="K15" s="2"/>
      <c r="L15" s="2"/>
      <c r="M15" s="2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">
      <c r="A16" s="33">
        <v>15</v>
      </c>
      <c r="B16" s="2" t="s">
        <v>8</v>
      </c>
      <c r="C16" s="2" t="s">
        <v>41</v>
      </c>
      <c r="D16" s="2" t="s">
        <v>36</v>
      </c>
      <c r="E16" s="2" t="s">
        <v>37</v>
      </c>
      <c r="F16" s="33">
        <v>3000</v>
      </c>
      <c r="G16" s="2"/>
      <c r="H16" s="2"/>
      <c r="I16" s="2"/>
      <c r="J16" s="2"/>
      <c r="K16" s="2"/>
      <c r="L16" s="2"/>
      <c r="M16" s="2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">
      <c r="A17" s="33">
        <v>16</v>
      </c>
      <c r="B17" s="2" t="s">
        <v>42</v>
      </c>
      <c r="C17" s="2" t="s">
        <v>43</v>
      </c>
      <c r="D17" s="2" t="s">
        <v>36</v>
      </c>
      <c r="E17" s="2" t="s">
        <v>37</v>
      </c>
      <c r="F17" s="33">
        <v>1500</v>
      </c>
      <c r="G17" s="2"/>
      <c r="H17" s="2"/>
      <c r="I17" s="2"/>
      <c r="J17" s="2"/>
      <c r="K17" s="2"/>
      <c r="L17" s="2"/>
      <c r="M17" s="2"/>
    </row>
    <row r="18" spans="1:24" ht="15">
      <c r="A18" s="33">
        <v>17</v>
      </c>
      <c r="B18" s="2" t="s">
        <v>44</v>
      </c>
      <c r="C18" s="2" t="s">
        <v>45</v>
      </c>
      <c r="D18" s="2" t="s">
        <v>36</v>
      </c>
      <c r="E18" s="2" t="s">
        <v>37</v>
      </c>
      <c r="F18" s="2" t="s">
        <v>46</v>
      </c>
      <c r="G18" s="2" t="s">
        <v>47</v>
      </c>
      <c r="H18" s="2"/>
      <c r="I18" s="2"/>
      <c r="J18" s="2"/>
      <c r="K18" s="2"/>
      <c r="L18" s="2"/>
      <c r="M18" s="2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">
      <c r="A19" s="33">
        <v>18</v>
      </c>
      <c r="B19" s="2" t="s">
        <v>48</v>
      </c>
      <c r="C19" s="2" t="s">
        <v>49</v>
      </c>
      <c r="D19" s="2" t="s">
        <v>36</v>
      </c>
      <c r="E19" s="2" t="s">
        <v>37</v>
      </c>
      <c r="F19" s="33">
        <v>1500</v>
      </c>
      <c r="G19" s="2"/>
      <c r="H19" s="2"/>
      <c r="I19" s="2"/>
      <c r="J19" s="2"/>
      <c r="K19" s="2"/>
      <c r="L19" s="2"/>
      <c r="M19" s="2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">
      <c r="A20" s="33">
        <v>19</v>
      </c>
      <c r="B20" s="2" t="s">
        <v>50</v>
      </c>
      <c r="C20" s="2" t="s">
        <v>51</v>
      </c>
      <c r="D20" s="2" t="s">
        <v>36</v>
      </c>
      <c r="E20" s="2" t="s">
        <v>37</v>
      </c>
      <c r="F20" s="2" t="s">
        <v>52</v>
      </c>
      <c r="G20" s="2">
        <v>100</v>
      </c>
      <c r="H20" s="2"/>
      <c r="I20" s="2"/>
      <c r="J20" s="2"/>
      <c r="K20" s="2"/>
      <c r="L20" s="2"/>
      <c r="M20" s="2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">
      <c r="A21" s="33">
        <v>20</v>
      </c>
      <c r="B21" s="2" t="s">
        <v>53</v>
      </c>
      <c r="C21" s="2" t="s">
        <v>54</v>
      </c>
      <c r="D21" s="2" t="s">
        <v>36</v>
      </c>
      <c r="E21" s="2" t="s">
        <v>37</v>
      </c>
      <c r="F21" s="33">
        <v>100</v>
      </c>
      <c r="G21" s="33">
        <v>200</v>
      </c>
      <c r="H21" s="2"/>
      <c r="I21" s="2"/>
      <c r="J21" s="2"/>
      <c r="K21" s="2"/>
      <c r="L21" s="2"/>
      <c r="M21" s="2"/>
    </row>
    <row r="22" spans="1:24" ht="15">
      <c r="A22" s="33">
        <v>21</v>
      </c>
      <c r="B22" s="2" t="s">
        <v>55</v>
      </c>
      <c r="C22" s="2" t="s">
        <v>56</v>
      </c>
      <c r="D22" s="2" t="s">
        <v>36</v>
      </c>
      <c r="E22" s="2" t="s">
        <v>37</v>
      </c>
      <c r="F22" s="33">
        <v>100</v>
      </c>
      <c r="G22" s="33">
        <v>200</v>
      </c>
      <c r="H22" s="2"/>
      <c r="I22" s="2"/>
      <c r="J22" s="2"/>
      <c r="K22" s="2"/>
      <c r="L22" s="2"/>
      <c r="M22" s="2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">
      <c r="A23" s="33">
        <v>22</v>
      </c>
      <c r="B23" s="2" t="s">
        <v>57</v>
      </c>
      <c r="C23" s="2" t="s">
        <v>58</v>
      </c>
      <c r="D23" s="2" t="s">
        <v>59</v>
      </c>
      <c r="E23" s="2" t="s">
        <v>11</v>
      </c>
      <c r="F23" s="33">
        <v>3000</v>
      </c>
      <c r="G23" s="2"/>
      <c r="H23" s="2"/>
      <c r="I23" s="2"/>
      <c r="J23" s="2"/>
      <c r="K23" s="2"/>
      <c r="L23" s="2"/>
      <c r="M23" s="2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">
      <c r="A24" s="33">
        <v>23</v>
      </c>
      <c r="B24" s="2" t="s">
        <v>60</v>
      </c>
      <c r="C24" s="2" t="s">
        <v>61</v>
      </c>
      <c r="D24" s="2" t="s">
        <v>59</v>
      </c>
      <c r="E24" s="2" t="s">
        <v>11</v>
      </c>
      <c r="F24" s="33">
        <v>800</v>
      </c>
      <c r="G24" s="2"/>
      <c r="H24" s="2"/>
      <c r="I24" s="2"/>
      <c r="J24" s="2"/>
      <c r="K24" s="2"/>
      <c r="L24" s="2"/>
      <c r="M24" s="2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">
      <c r="A25" s="33">
        <v>24</v>
      </c>
      <c r="B25" s="2" t="s">
        <v>62</v>
      </c>
      <c r="C25" s="2" t="s">
        <v>63</v>
      </c>
      <c r="D25" s="2" t="s">
        <v>64</v>
      </c>
      <c r="E25" s="2" t="s">
        <v>37</v>
      </c>
      <c r="F25" s="33">
        <v>800</v>
      </c>
      <c r="G25" s="2"/>
      <c r="H25" s="2"/>
      <c r="I25" s="2"/>
      <c r="J25" s="2"/>
      <c r="K25" s="2"/>
      <c r="L25" s="2"/>
      <c r="M25" s="2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">
      <c r="A26" s="33">
        <v>25</v>
      </c>
      <c r="B26" s="2" t="s">
        <v>65</v>
      </c>
      <c r="C26" s="2" t="s">
        <v>66</v>
      </c>
      <c r="D26" s="2" t="s">
        <v>64</v>
      </c>
      <c r="E26" s="2" t="s">
        <v>37</v>
      </c>
      <c r="F26" s="33">
        <v>800</v>
      </c>
      <c r="G26" s="2"/>
      <c r="H26" s="2"/>
      <c r="I26" s="2"/>
      <c r="J26" s="2"/>
      <c r="K26" s="2"/>
      <c r="L26" s="2"/>
      <c r="M26" s="2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">
      <c r="A27" s="33">
        <v>26</v>
      </c>
      <c r="B27" s="2" t="s">
        <v>67</v>
      </c>
      <c r="C27" s="2" t="s">
        <v>68</v>
      </c>
      <c r="D27" s="2" t="s">
        <v>64</v>
      </c>
      <c r="E27" s="2" t="s">
        <v>37</v>
      </c>
      <c r="F27" s="33">
        <v>400</v>
      </c>
      <c r="G27" s="33">
        <v>800</v>
      </c>
      <c r="H27" s="2"/>
      <c r="I27" s="2"/>
      <c r="J27" s="2"/>
      <c r="K27" s="2"/>
      <c r="L27" s="2"/>
      <c r="M27" s="2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">
      <c r="A28" s="33">
        <v>27</v>
      </c>
      <c r="B28" s="2" t="s">
        <v>69</v>
      </c>
      <c r="C28" s="2" t="s">
        <v>70</v>
      </c>
      <c r="D28" s="2" t="s">
        <v>64</v>
      </c>
      <c r="E28" s="2" t="s">
        <v>37</v>
      </c>
      <c r="F28" s="33">
        <v>100</v>
      </c>
      <c r="G28" s="2" t="s">
        <v>71</v>
      </c>
      <c r="H28" s="2"/>
      <c r="I28" s="2"/>
      <c r="J28" s="2"/>
      <c r="K28" s="2"/>
      <c r="L28" s="2"/>
      <c r="M28" s="2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">
      <c r="A29" s="33">
        <v>28</v>
      </c>
      <c r="B29" s="2" t="s">
        <v>72</v>
      </c>
      <c r="C29" s="2" t="s">
        <v>73</v>
      </c>
      <c r="D29" s="2" t="s">
        <v>64</v>
      </c>
      <c r="E29" s="2" t="s">
        <v>11</v>
      </c>
      <c r="F29" s="33">
        <v>3000</v>
      </c>
      <c r="G29" s="2"/>
      <c r="H29" s="2"/>
      <c r="I29" s="2"/>
      <c r="J29" s="2"/>
      <c r="K29" s="2"/>
      <c r="L29" s="2"/>
      <c r="M29" s="2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>
      <c r="A30" s="33">
        <v>29</v>
      </c>
      <c r="B30" s="2" t="s">
        <v>74</v>
      </c>
      <c r="C30" s="2" t="s">
        <v>75</v>
      </c>
      <c r="D30" s="2" t="s">
        <v>64</v>
      </c>
      <c r="E30" s="2" t="s">
        <v>37</v>
      </c>
      <c r="F30" s="33">
        <v>1500</v>
      </c>
      <c r="G30" s="2"/>
      <c r="H30" s="2"/>
      <c r="I30" s="2"/>
      <c r="J30" s="2"/>
      <c r="K30" s="2"/>
      <c r="L30" s="2"/>
      <c r="M30" s="2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">
      <c r="A31" s="33">
        <v>30</v>
      </c>
      <c r="B31" s="2" t="s">
        <v>76</v>
      </c>
      <c r="C31" s="2" t="s">
        <v>77</v>
      </c>
      <c r="D31" s="2" t="s">
        <v>64</v>
      </c>
      <c r="E31" s="2" t="s">
        <v>37</v>
      </c>
      <c r="F31" s="2" t="s">
        <v>78</v>
      </c>
      <c r="G31" s="2" t="s">
        <v>30</v>
      </c>
      <c r="H31" s="2" t="s">
        <v>33</v>
      </c>
      <c r="I31" s="2" t="s">
        <v>46</v>
      </c>
      <c r="J31" s="2" t="s">
        <v>47</v>
      </c>
      <c r="K31" s="2"/>
      <c r="L31" s="2"/>
      <c r="M31" s="2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">
      <c r="A32" s="33">
        <v>31</v>
      </c>
      <c r="B32" s="2" t="s">
        <v>79</v>
      </c>
      <c r="C32" s="2" t="s">
        <v>80</v>
      </c>
      <c r="D32" s="2" t="s">
        <v>64</v>
      </c>
      <c r="E32" s="2" t="s">
        <v>37</v>
      </c>
      <c r="F32" s="2" t="s">
        <v>33</v>
      </c>
      <c r="G32" s="2" t="s">
        <v>46</v>
      </c>
      <c r="H32" s="2" t="s">
        <v>47</v>
      </c>
      <c r="I32" s="2" t="s">
        <v>81</v>
      </c>
      <c r="J32" s="2" t="s">
        <v>82</v>
      </c>
      <c r="K32" s="2"/>
      <c r="L32" s="2"/>
      <c r="M32" s="2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">
      <c r="A33" s="33">
        <v>32</v>
      </c>
      <c r="B33" s="2" t="s">
        <v>83</v>
      </c>
      <c r="C33" s="2" t="s">
        <v>84</v>
      </c>
      <c r="D33" s="2" t="s">
        <v>64</v>
      </c>
      <c r="E33" s="2" t="s">
        <v>37</v>
      </c>
      <c r="F33" s="33">
        <v>400</v>
      </c>
      <c r="G33" s="33">
        <v>1500</v>
      </c>
      <c r="H33" s="2"/>
      <c r="I33" s="2"/>
      <c r="J33" s="2"/>
      <c r="K33" s="2"/>
      <c r="L33" s="2"/>
      <c r="M33" s="2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">
      <c r="A34" s="33">
        <v>33</v>
      </c>
      <c r="B34" s="2" t="s">
        <v>60</v>
      </c>
      <c r="C34" s="2" t="s">
        <v>85</v>
      </c>
      <c r="D34" s="2" t="s">
        <v>64</v>
      </c>
      <c r="E34" s="2" t="s">
        <v>37</v>
      </c>
      <c r="F34" s="2" t="s">
        <v>47</v>
      </c>
      <c r="G34" s="2" t="s">
        <v>33</v>
      </c>
      <c r="H34" s="2"/>
      <c r="I34" s="2"/>
      <c r="J34" s="2"/>
      <c r="K34" s="2"/>
      <c r="L34" s="2"/>
      <c r="M34" s="2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">
      <c r="A35" s="33">
        <v>34</v>
      </c>
      <c r="B35" s="2" t="s">
        <v>86</v>
      </c>
      <c r="C35" s="2" t="s">
        <v>87</v>
      </c>
      <c r="D35" s="2" t="s">
        <v>64</v>
      </c>
      <c r="E35" s="2" t="s">
        <v>37</v>
      </c>
      <c r="F35" s="33">
        <v>400</v>
      </c>
      <c r="G35" s="2"/>
      <c r="H35" s="2"/>
      <c r="I35" s="2"/>
      <c r="J35" s="2"/>
      <c r="K35" s="2"/>
      <c r="L35" s="2"/>
      <c r="M35" s="2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">
      <c r="A36" s="33">
        <v>35</v>
      </c>
      <c r="B36" s="2" t="s">
        <v>88</v>
      </c>
      <c r="C36" s="2" t="s">
        <v>89</v>
      </c>
      <c r="D36" s="2" t="s">
        <v>64</v>
      </c>
      <c r="E36" s="2" t="s">
        <v>37</v>
      </c>
      <c r="F36" s="2" t="s">
        <v>90</v>
      </c>
      <c r="G36" s="2" t="s">
        <v>81</v>
      </c>
      <c r="H36" s="2" t="s">
        <v>82</v>
      </c>
      <c r="I36" s="2"/>
      <c r="J36" s="2"/>
      <c r="K36" s="2"/>
      <c r="L36" s="2"/>
      <c r="M36" s="2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">
      <c r="A37" s="33">
        <v>36</v>
      </c>
      <c r="B37" s="2" t="s">
        <v>91</v>
      </c>
      <c r="C37" s="2" t="s">
        <v>89</v>
      </c>
      <c r="D37" s="2" t="s">
        <v>64</v>
      </c>
      <c r="E37" s="2" t="s">
        <v>37</v>
      </c>
      <c r="F37" s="2" t="s">
        <v>71</v>
      </c>
      <c r="G37" s="2" t="s">
        <v>82</v>
      </c>
      <c r="H37" s="2"/>
      <c r="I37" s="2"/>
      <c r="J37" s="2"/>
      <c r="K37" s="2"/>
      <c r="L37" s="2"/>
      <c r="M37" s="2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">
      <c r="A38" s="33">
        <v>37</v>
      </c>
      <c r="B38" s="2" t="s">
        <v>92</v>
      </c>
      <c r="C38" s="2" t="s">
        <v>89</v>
      </c>
      <c r="D38" s="2" t="s">
        <v>64</v>
      </c>
      <c r="E38" s="2" t="s">
        <v>37</v>
      </c>
      <c r="F38" s="2" t="s">
        <v>90</v>
      </c>
      <c r="G38" s="2"/>
      <c r="H38" s="2"/>
      <c r="I38" s="2"/>
      <c r="J38" s="2"/>
      <c r="K38" s="2"/>
      <c r="L38" s="2"/>
      <c r="M38" s="2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">
      <c r="A39" s="33">
        <v>38</v>
      </c>
      <c r="B39" s="2" t="s">
        <v>93</v>
      </c>
      <c r="C39" s="2" t="s">
        <v>94</v>
      </c>
      <c r="D39" s="2" t="s">
        <v>64</v>
      </c>
      <c r="E39" s="2" t="s">
        <v>37</v>
      </c>
      <c r="F39" s="33">
        <v>3000</v>
      </c>
      <c r="G39" s="2"/>
      <c r="H39" s="2"/>
      <c r="I39" s="2"/>
      <c r="J39" s="2"/>
      <c r="K39" s="2"/>
      <c r="L39" s="2"/>
      <c r="M39" s="2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">
      <c r="A40" s="33">
        <v>39</v>
      </c>
      <c r="B40" s="2" t="s">
        <v>95</v>
      </c>
      <c r="C40" s="2" t="s">
        <v>96</v>
      </c>
      <c r="D40" s="2" t="s">
        <v>64</v>
      </c>
      <c r="E40" s="2" t="s">
        <v>37</v>
      </c>
      <c r="F40" s="2" t="s">
        <v>78</v>
      </c>
      <c r="G40" s="2"/>
      <c r="H40" s="2"/>
      <c r="I40" s="2"/>
      <c r="J40" s="2"/>
      <c r="K40" s="2"/>
      <c r="L40" s="2"/>
      <c r="M40" s="2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">
      <c r="A41" s="33">
        <v>40</v>
      </c>
      <c r="B41" s="2" t="s">
        <v>72</v>
      </c>
      <c r="C41" s="2" t="s">
        <v>97</v>
      </c>
      <c r="D41" s="2" t="s">
        <v>64</v>
      </c>
      <c r="E41" s="2" t="s">
        <v>37</v>
      </c>
      <c r="F41" s="33">
        <v>100</v>
      </c>
      <c r="G41" s="33">
        <v>200</v>
      </c>
      <c r="H41" s="2"/>
      <c r="I41" s="2"/>
      <c r="J41" s="2"/>
      <c r="K41" s="2"/>
      <c r="L41" s="2"/>
      <c r="M41" s="2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">
      <c r="A42" s="33">
        <v>41</v>
      </c>
      <c r="B42" s="2" t="s">
        <v>98</v>
      </c>
      <c r="C42" s="2" t="s">
        <v>99</v>
      </c>
      <c r="D42" s="2" t="s">
        <v>64</v>
      </c>
      <c r="E42" s="2" t="s">
        <v>37</v>
      </c>
      <c r="F42" s="33">
        <v>3000</v>
      </c>
      <c r="G42" s="2"/>
      <c r="H42" s="2"/>
      <c r="I42" s="2"/>
      <c r="J42" s="2"/>
      <c r="K42" s="2"/>
      <c r="L42" s="2"/>
      <c r="M42" s="2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">
      <c r="A43" s="33">
        <v>42</v>
      </c>
      <c r="B43" s="2" t="s">
        <v>100</v>
      </c>
      <c r="C43" s="2" t="s">
        <v>101</v>
      </c>
      <c r="D43" s="2" t="s">
        <v>64</v>
      </c>
      <c r="E43" s="2" t="s">
        <v>37</v>
      </c>
      <c r="F43" s="33">
        <v>3000</v>
      </c>
      <c r="G43" s="2"/>
      <c r="H43" s="2"/>
      <c r="I43" s="2"/>
      <c r="J43" s="2"/>
      <c r="K43" s="2"/>
      <c r="L43" s="2"/>
      <c r="M43" s="2"/>
    </row>
    <row r="44" spans="1:24" ht="15">
      <c r="A44" s="33">
        <v>43</v>
      </c>
      <c r="B44" s="2" t="s">
        <v>102</v>
      </c>
      <c r="C44" s="2" t="s">
        <v>103</v>
      </c>
      <c r="D44" s="2" t="s">
        <v>64</v>
      </c>
      <c r="E44" s="2" t="s">
        <v>37</v>
      </c>
      <c r="F44" s="33">
        <v>400</v>
      </c>
      <c r="G44" s="33">
        <v>800</v>
      </c>
      <c r="H44" s="2"/>
      <c r="I44" s="2"/>
      <c r="J44" s="2"/>
      <c r="K44" s="2"/>
      <c r="L44" s="2"/>
      <c r="M44" s="2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">
      <c r="A45" s="33">
        <v>44</v>
      </c>
      <c r="B45" s="2" t="s">
        <v>104</v>
      </c>
      <c r="C45" s="2" t="s">
        <v>105</v>
      </c>
      <c r="D45" s="2" t="s">
        <v>64</v>
      </c>
      <c r="E45" s="2" t="s">
        <v>37</v>
      </c>
      <c r="F45" s="33">
        <v>1500</v>
      </c>
      <c r="G45" s="2"/>
      <c r="H45" s="2"/>
      <c r="I45" s="2"/>
      <c r="J45" s="2"/>
      <c r="K45" s="2"/>
      <c r="L45" s="2"/>
      <c r="M45" s="2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">
      <c r="A46" s="33">
        <v>45</v>
      </c>
      <c r="B46" s="2" t="s">
        <v>106</v>
      </c>
      <c r="C46" s="2" t="s">
        <v>107</v>
      </c>
      <c r="D46" s="2" t="s">
        <v>64</v>
      </c>
      <c r="E46" s="2" t="s">
        <v>37</v>
      </c>
      <c r="F46" s="2" t="s">
        <v>71</v>
      </c>
      <c r="G46" s="2"/>
      <c r="H46" s="2"/>
      <c r="I46" s="2"/>
      <c r="J46" s="2"/>
      <c r="K46" s="2"/>
      <c r="L46" s="2"/>
      <c r="M46" s="2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">
      <c r="A47" s="33">
        <v>46</v>
      </c>
      <c r="B47" s="2" t="s">
        <v>108</v>
      </c>
      <c r="C47" s="2" t="s">
        <v>109</v>
      </c>
      <c r="D47" s="2" t="s">
        <v>64</v>
      </c>
      <c r="E47" s="2" t="s">
        <v>37</v>
      </c>
      <c r="F47" s="2" t="s">
        <v>30</v>
      </c>
      <c r="G47" s="2"/>
      <c r="H47" s="2"/>
      <c r="I47" s="2"/>
      <c r="J47" s="2"/>
      <c r="K47" s="2"/>
      <c r="L47" s="2"/>
      <c r="M47" s="2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">
      <c r="A48" s="33">
        <v>47</v>
      </c>
      <c r="B48" s="2" t="s">
        <v>110</v>
      </c>
      <c r="C48" s="2" t="s">
        <v>111</v>
      </c>
      <c r="D48" s="2" t="s">
        <v>64</v>
      </c>
      <c r="E48" s="2" t="s">
        <v>37</v>
      </c>
      <c r="F48" s="33">
        <v>200</v>
      </c>
      <c r="G48" s="2" t="s">
        <v>30</v>
      </c>
      <c r="H48" s="2"/>
      <c r="I48" s="2"/>
      <c r="J48" s="2"/>
      <c r="K48" s="2"/>
      <c r="L48" s="2"/>
      <c r="M48" s="2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">
      <c r="A49" s="33">
        <v>48</v>
      </c>
      <c r="B49" s="2" t="s">
        <v>112</v>
      </c>
      <c r="C49" s="2" t="s">
        <v>113</v>
      </c>
      <c r="D49" s="2" t="s">
        <v>64</v>
      </c>
      <c r="E49" s="2" t="s">
        <v>37</v>
      </c>
      <c r="F49" s="33">
        <v>3000</v>
      </c>
      <c r="G49" s="2"/>
      <c r="H49" s="2"/>
      <c r="I49" s="2"/>
      <c r="J49" s="2"/>
      <c r="K49" s="2"/>
      <c r="L49" s="2"/>
      <c r="M49" s="2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">
      <c r="A50" s="33">
        <v>49</v>
      </c>
      <c r="B50" s="2" t="s">
        <v>114</v>
      </c>
      <c r="C50" s="2" t="s">
        <v>115</v>
      </c>
      <c r="D50" s="2" t="s">
        <v>64</v>
      </c>
      <c r="E50" s="2" t="s">
        <v>37</v>
      </c>
      <c r="F50" s="2" t="s">
        <v>52</v>
      </c>
      <c r="G50" s="2" t="s">
        <v>30</v>
      </c>
      <c r="H50" s="2" t="s">
        <v>33</v>
      </c>
      <c r="I50" s="2" t="s">
        <v>46</v>
      </c>
      <c r="J50" s="2"/>
      <c r="K50" s="2"/>
      <c r="L50" s="2"/>
      <c r="M50" s="2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">
      <c r="A51" s="33">
        <v>50</v>
      </c>
      <c r="B51" s="2" t="s">
        <v>116</v>
      </c>
      <c r="C51" s="2" t="s">
        <v>117</v>
      </c>
      <c r="D51" s="2" t="s">
        <v>64</v>
      </c>
      <c r="E51" s="2" t="s">
        <v>37</v>
      </c>
      <c r="F51" s="33">
        <v>100</v>
      </c>
      <c r="G51" s="33">
        <v>200</v>
      </c>
      <c r="H51" s="2" t="s">
        <v>33</v>
      </c>
      <c r="I51" s="2" t="s">
        <v>46</v>
      </c>
      <c r="J51" s="2" t="s">
        <v>47</v>
      </c>
      <c r="K51" s="2"/>
      <c r="L51" s="2"/>
      <c r="M51" s="2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">
      <c r="A52" s="33">
        <v>51</v>
      </c>
      <c r="B52" s="2" t="s">
        <v>118</v>
      </c>
      <c r="C52" s="2" t="s">
        <v>119</v>
      </c>
      <c r="D52" s="2" t="s">
        <v>64</v>
      </c>
      <c r="E52" s="2" t="s">
        <v>37</v>
      </c>
      <c r="F52" s="2" t="s">
        <v>81</v>
      </c>
      <c r="G52" s="2"/>
      <c r="H52" s="2"/>
      <c r="I52" s="2"/>
      <c r="J52" s="2"/>
      <c r="K52" s="2"/>
      <c r="L52" s="2"/>
      <c r="M52" s="2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">
      <c r="A53" s="33">
        <v>52</v>
      </c>
      <c r="B53" s="2" t="s">
        <v>120</v>
      </c>
      <c r="C53" s="2" t="s">
        <v>121</v>
      </c>
      <c r="D53" s="2" t="s">
        <v>64</v>
      </c>
      <c r="E53" s="2" t="s">
        <v>37</v>
      </c>
      <c r="F53" s="2" t="s">
        <v>52</v>
      </c>
      <c r="G53" s="2" t="s">
        <v>71</v>
      </c>
      <c r="H53" s="2" t="s">
        <v>90</v>
      </c>
      <c r="I53" s="2" t="s">
        <v>81</v>
      </c>
      <c r="J53" s="2"/>
      <c r="K53" s="2"/>
      <c r="L53" s="2"/>
      <c r="M53" s="2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">
      <c r="A54" s="33">
        <v>53</v>
      </c>
      <c r="B54" s="2" t="s">
        <v>122</v>
      </c>
      <c r="C54" s="2" t="s">
        <v>56</v>
      </c>
      <c r="D54" s="2" t="s">
        <v>64</v>
      </c>
      <c r="E54" s="2" t="s">
        <v>37</v>
      </c>
      <c r="F54" s="33">
        <v>100</v>
      </c>
      <c r="G54" s="33">
        <v>200</v>
      </c>
      <c r="H54" s="2" t="s">
        <v>90</v>
      </c>
      <c r="I54" s="2"/>
      <c r="J54" s="2"/>
      <c r="K54" s="2"/>
      <c r="L54" s="2"/>
      <c r="M54" s="2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">
      <c r="A55" s="33">
        <v>54</v>
      </c>
      <c r="B55" s="2" t="s">
        <v>31</v>
      </c>
      <c r="C55" s="2" t="s">
        <v>123</v>
      </c>
      <c r="D55" s="2" t="s">
        <v>64</v>
      </c>
      <c r="E55" s="2" t="s">
        <v>37</v>
      </c>
      <c r="F55" s="33">
        <v>1500</v>
      </c>
      <c r="G55" s="2"/>
      <c r="H55" s="2"/>
      <c r="I55" s="2"/>
      <c r="J55" s="2"/>
      <c r="K55" s="2"/>
      <c r="L55" s="2"/>
      <c r="M55" s="2"/>
    </row>
    <row r="56" spans="1:24" ht="15">
      <c r="A56" s="33">
        <v>55</v>
      </c>
      <c r="B56" s="2" t="s">
        <v>124</v>
      </c>
      <c r="C56" s="2" t="s">
        <v>125</v>
      </c>
      <c r="D56" s="2" t="s">
        <v>126</v>
      </c>
      <c r="E56" s="2" t="s">
        <v>37</v>
      </c>
      <c r="F56" s="2" t="s">
        <v>78</v>
      </c>
      <c r="G56" s="2" t="s">
        <v>46</v>
      </c>
      <c r="H56" s="2" t="s">
        <v>71</v>
      </c>
      <c r="I56" s="2"/>
      <c r="J56" s="2"/>
      <c r="K56" s="2"/>
      <c r="L56" s="2"/>
      <c r="M56" s="2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">
      <c r="A57" s="33">
        <v>56</v>
      </c>
      <c r="B57" s="2" t="s">
        <v>127</v>
      </c>
      <c r="C57" s="2" t="s">
        <v>128</v>
      </c>
      <c r="D57" s="2" t="s">
        <v>126</v>
      </c>
      <c r="E57" s="2" t="s">
        <v>37</v>
      </c>
      <c r="F57" s="33">
        <v>100</v>
      </c>
      <c r="G57" s="33">
        <v>200</v>
      </c>
      <c r="H57" s="2" t="s">
        <v>81</v>
      </c>
      <c r="I57" s="2"/>
      <c r="J57" s="2"/>
      <c r="K57" s="2"/>
      <c r="L57" s="2"/>
      <c r="M57" s="2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">
      <c r="A58" s="33">
        <v>57</v>
      </c>
      <c r="B58" s="2" t="s">
        <v>129</v>
      </c>
      <c r="C58" s="2" t="s">
        <v>130</v>
      </c>
      <c r="D58" s="2" t="s">
        <v>126</v>
      </c>
      <c r="E58" s="2" t="s">
        <v>11</v>
      </c>
      <c r="F58" s="2" t="s">
        <v>90</v>
      </c>
      <c r="G58" s="2" t="s">
        <v>71</v>
      </c>
      <c r="H58" s="2"/>
      <c r="I58" s="2"/>
      <c r="J58" s="2"/>
      <c r="K58" s="2"/>
      <c r="L58" s="2"/>
      <c r="M58" s="2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">
      <c r="A59" s="33">
        <v>58</v>
      </c>
      <c r="B59" s="2" t="s">
        <v>131</v>
      </c>
      <c r="C59" s="2" t="s">
        <v>132</v>
      </c>
      <c r="D59" s="2" t="s">
        <v>126</v>
      </c>
      <c r="E59" s="2" t="s">
        <v>37</v>
      </c>
      <c r="F59" s="33">
        <v>200</v>
      </c>
      <c r="G59" s="2" t="s">
        <v>33</v>
      </c>
      <c r="H59" s="2" t="s">
        <v>71</v>
      </c>
      <c r="I59" s="2"/>
      <c r="J59" s="2"/>
      <c r="K59" s="2"/>
      <c r="L59" s="2"/>
      <c r="M59" s="2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">
      <c r="A60" s="33">
        <v>59</v>
      </c>
      <c r="B60" s="2" t="s">
        <v>133</v>
      </c>
      <c r="C60" s="2" t="s">
        <v>134</v>
      </c>
      <c r="D60" s="2" t="s">
        <v>126</v>
      </c>
      <c r="E60" s="2" t="s">
        <v>37</v>
      </c>
      <c r="F60" s="2" t="s">
        <v>33</v>
      </c>
      <c r="G60" s="2"/>
      <c r="H60" s="2"/>
      <c r="I60" s="2"/>
      <c r="J60" s="2"/>
      <c r="K60" s="2"/>
      <c r="L60" s="2"/>
      <c r="M60" s="2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">
      <c r="A61" s="33">
        <v>60</v>
      </c>
      <c r="B61" s="2" t="s">
        <v>69</v>
      </c>
      <c r="C61" s="2" t="s">
        <v>135</v>
      </c>
      <c r="D61" s="2" t="s">
        <v>126</v>
      </c>
      <c r="E61" s="2" t="s">
        <v>37</v>
      </c>
      <c r="F61" s="33">
        <v>800</v>
      </c>
      <c r="G61" s="2"/>
      <c r="H61" s="2"/>
      <c r="I61" s="2"/>
      <c r="J61" s="2"/>
      <c r="K61" s="2"/>
      <c r="L61" s="2"/>
      <c r="M61" s="2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">
      <c r="A62" s="33">
        <v>61</v>
      </c>
      <c r="B62" s="2" t="s">
        <v>136</v>
      </c>
      <c r="C62" s="2" t="s">
        <v>137</v>
      </c>
      <c r="D62" s="2" t="s">
        <v>126</v>
      </c>
      <c r="E62" s="2" t="s">
        <v>37</v>
      </c>
      <c r="F62" s="2" t="s">
        <v>33</v>
      </c>
      <c r="G62" s="2"/>
      <c r="H62" s="2"/>
      <c r="I62" s="2"/>
      <c r="J62" s="2"/>
      <c r="K62" s="2"/>
      <c r="L62" s="2"/>
      <c r="M62" s="2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">
      <c r="A63" s="33">
        <v>62</v>
      </c>
      <c r="B63" s="2" t="s">
        <v>138</v>
      </c>
      <c r="C63" s="2" t="s">
        <v>139</v>
      </c>
      <c r="D63" s="2" t="s">
        <v>126</v>
      </c>
      <c r="E63" s="2" t="s">
        <v>37</v>
      </c>
      <c r="F63" s="33">
        <v>100</v>
      </c>
      <c r="G63" s="2" t="s">
        <v>46</v>
      </c>
      <c r="H63" s="2"/>
      <c r="I63" s="2"/>
      <c r="J63" s="2"/>
      <c r="K63" s="2"/>
      <c r="L63" s="2"/>
      <c r="M63" s="2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">
      <c r="A64" s="33">
        <v>63</v>
      </c>
      <c r="B64" s="2" t="s">
        <v>140</v>
      </c>
      <c r="C64" s="2" t="s">
        <v>141</v>
      </c>
      <c r="D64" s="2" t="s">
        <v>126</v>
      </c>
      <c r="E64" s="2" t="s">
        <v>37</v>
      </c>
      <c r="F64" s="2" t="s">
        <v>30</v>
      </c>
      <c r="G64" s="2"/>
      <c r="H64" s="2"/>
      <c r="I64" s="2"/>
      <c r="J64" s="2"/>
      <c r="K64" s="2"/>
      <c r="L64" s="2"/>
      <c r="M64" s="2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">
      <c r="A65" s="33">
        <v>64</v>
      </c>
      <c r="B65" s="2" t="s">
        <v>133</v>
      </c>
      <c r="C65" s="2" t="s">
        <v>142</v>
      </c>
      <c r="D65" s="2" t="s">
        <v>126</v>
      </c>
      <c r="E65" s="2" t="s">
        <v>37</v>
      </c>
      <c r="F65" s="2" t="s">
        <v>46</v>
      </c>
      <c r="G65" s="2"/>
      <c r="H65" s="2"/>
      <c r="I65" s="2"/>
      <c r="J65" s="2"/>
      <c r="K65" s="2"/>
      <c r="L65" s="2"/>
      <c r="M65" s="2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">
      <c r="A66" s="33">
        <v>65</v>
      </c>
      <c r="B66" s="2" t="s">
        <v>60</v>
      </c>
      <c r="C66" s="2" t="s">
        <v>143</v>
      </c>
      <c r="D66" s="2" t="s">
        <v>126</v>
      </c>
      <c r="E66" s="2" t="s">
        <v>37</v>
      </c>
      <c r="F66" s="2" t="s">
        <v>33</v>
      </c>
      <c r="G66" s="2" t="s">
        <v>47</v>
      </c>
      <c r="H66" s="2"/>
      <c r="I66" s="2"/>
      <c r="J66" s="2"/>
      <c r="K66" s="2"/>
      <c r="L66" s="2"/>
      <c r="M66" s="2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">
      <c r="A67" s="33">
        <v>66</v>
      </c>
      <c r="B67" s="2" t="s">
        <v>144</v>
      </c>
      <c r="C67" s="2" t="s">
        <v>145</v>
      </c>
      <c r="D67" s="2" t="s">
        <v>126</v>
      </c>
      <c r="E67" s="2" t="s">
        <v>37</v>
      </c>
      <c r="F67" s="33">
        <v>100</v>
      </c>
      <c r="G67" s="2"/>
      <c r="H67" s="2"/>
      <c r="I67" s="2"/>
      <c r="J67" s="2"/>
      <c r="K67" s="2"/>
      <c r="L67" s="2"/>
      <c r="M67" s="2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">
      <c r="A68" s="33">
        <v>67</v>
      </c>
      <c r="B68" s="2" t="s">
        <v>146</v>
      </c>
      <c r="C68" s="2" t="s">
        <v>147</v>
      </c>
      <c r="D68" s="2" t="s">
        <v>148</v>
      </c>
      <c r="E68" s="2" t="s">
        <v>11</v>
      </c>
      <c r="F68" s="2">
        <v>100</v>
      </c>
      <c r="G68" s="2">
        <v>200</v>
      </c>
      <c r="H68" s="2"/>
      <c r="I68" s="2"/>
      <c r="J68" s="2"/>
      <c r="K68" s="2"/>
      <c r="L68" s="2"/>
      <c r="M68" s="2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">
      <c r="A69" s="33">
        <v>68</v>
      </c>
      <c r="B69" s="2" t="s">
        <v>149</v>
      </c>
      <c r="C69" s="2" t="s">
        <v>150</v>
      </c>
      <c r="D69" s="2" t="s">
        <v>126</v>
      </c>
      <c r="E69" s="2" t="s">
        <v>37</v>
      </c>
      <c r="F69" s="33">
        <v>100</v>
      </c>
      <c r="G69" s="33">
        <v>200</v>
      </c>
      <c r="H69" s="2"/>
      <c r="I69" s="2"/>
      <c r="J69" s="2"/>
      <c r="K69" s="2"/>
      <c r="L69" s="2"/>
      <c r="M69" s="2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">
      <c r="A70" s="33">
        <v>69</v>
      </c>
      <c r="B70" s="2" t="s">
        <v>22</v>
      </c>
      <c r="C70" s="2" t="s">
        <v>43</v>
      </c>
      <c r="D70" s="2" t="s">
        <v>126</v>
      </c>
      <c r="E70" s="2" t="s">
        <v>37</v>
      </c>
      <c r="F70" s="2" t="s">
        <v>52</v>
      </c>
      <c r="G70" s="2" t="s">
        <v>33</v>
      </c>
      <c r="H70" s="2" t="s">
        <v>81</v>
      </c>
      <c r="I70" s="2"/>
      <c r="J70" s="2"/>
      <c r="K70" s="2"/>
      <c r="L70" s="2"/>
      <c r="M70" s="2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">
      <c r="A71" s="33">
        <v>70</v>
      </c>
      <c r="B71" s="2" t="s">
        <v>151</v>
      </c>
      <c r="C71" s="2" t="s">
        <v>152</v>
      </c>
      <c r="D71" s="2" t="s">
        <v>126</v>
      </c>
      <c r="E71" s="2" t="s">
        <v>37</v>
      </c>
      <c r="F71" s="33">
        <v>100</v>
      </c>
      <c r="G71" s="33">
        <v>200</v>
      </c>
      <c r="H71" s="2"/>
      <c r="I71" s="2"/>
      <c r="J71" s="2"/>
      <c r="K71" s="2"/>
      <c r="L71" s="2"/>
      <c r="M71" s="2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">
      <c r="A72" s="33">
        <v>71</v>
      </c>
      <c r="B72" s="2" t="s">
        <v>153</v>
      </c>
      <c r="C72" s="2" t="s">
        <v>154</v>
      </c>
      <c r="D72" s="2" t="s">
        <v>126</v>
      </c>
      <c r="E72" s="2" t="s">
        <v>37</v>
      </c>
      <c r="F72" s="33">
        <v>3000</v>
      </c>
      <c r="G72" s="2"/>
      <c r="H72" s="2"/>
      <c r="I72" s="2"/>
      <c r="J72" s="2"/>
      <c r="K72" s="2"/>
      <c r="L72" s="2"/>
      <c r="M72" s="2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">
      <c r="A73" s="33">
        <v>72</v>
      </c>
      <c r="B73" s="2" t="s">
        <v>155</v>
      </c>
      <c r="C73" s="2" t="s">
        <v>156</v>
      </c>
      <c r="D73" s="2" t="s">
        <v>126</v>
      </c>
      <c r="E73" s="2" t="s">
        <v>37</v>
      </c>
      <c r="F73" s="2" t="s">
        <v>47</v>
      </c>
      <c r="G73" s="2"/>
      <c r="H73" s="2"/>
      <c r="I73" s="2"/>
      <c r="J73" s="2"/>
      <c r="K73" s="2"/>
      <c r="L73" s="2"/>
      <c r="M73" s="2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">
      <c r="A74" s="33">
        <v>73</v>
      </c>
      <c r="B74" s="2" t="s">
        <v>157</v>
      </c>
      <c r="C74" s="2" t="s">
        <v>158</v>
      </c>
      <c r="D74" s="2" t="s">
        <v>126</v>
      </c>
      <c r="E74" s="2" t="s">
        <v>37</v>
      </c>
      <c r="F74" s="33">
        <v>1500</v>
      </c>
      <c r="G74" s="2"/>
      <c r="H74" s="2"/>
      <c r="I74" s="2"/>
      <c r="J74" s="2"/>
      <c r="K74" s="2"/>
      <c r="L74" s="2"/>
      <c r="M74" s="2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">
      <c r="A75" s="33">
        <v>74</v>
      </c>
      <c r="B75" s="2" t="s">
        <v>159</v>
      </c>
      <c r="C75" s="2" t="s">
        <v>160</v>
      </c>
      <c r="D75" s="2" t="s">
        <v>126</v>
      </c>
      <c r="E75" s="2" t="s">
        <v>37</v>
      </c>
      <c r="F75" s="33">
        <v>200</v>
      </c>
      <c r="G75" s="2"/>
      <c r="H75" s="2"/>
      <c r="I75" s="2"/>
      <c r="J75" s="2"/>
      <c r="K75" s="2"/>
      <c r="L75" s="2"/>
      <c r="M75" s="2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">
      <c r="A76" s="33">
        <v>75</v>
      </c>
      <c r="B76" s="2" t="s">
        <v>161</v>
      </c>
      <c r="C76" s="2" t="s">
        <v>162</v>
      </c>
      <c r="D76" s="2" t="s">
        <v>126</v>
      </c>
      <c r="E76" s="2" t="s">
        <v>37</v>
      </c>
      <c r="F76" s="33">
        <v>800</v>
      </c>
      <c r="G76" s="2"/>
      <c r="H76" s="2"/>
      <c r="I76" s="2"/>
      <c r="J76" s="2"/>
      <c r="K76" s="2"/>
      <c r="L76" s="2"/>
      <c r="M76" s="2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">
      <c r="A77" s="33">
        <v>76</v>
      </c>
      <c r="B77" s="2" t="s">
        <v>163</v>
      </c>
      <c r="C77" s="2" t="s">
        <v>164</v>
      </c>
      <c r="D77" s="2" t="s">
        <v>126</v>
      </c>
      <c r="E77" s="2" t="s">
        <v>37</v>
      </c>
      <c r="F77" s="2" t="s">
        <v>46</v>
      </c>
      <c r="G77" s="2"/>
      <c r="H77" s="2"/>
      <c r="I77" s="2"/>
      <c r="J77" s="2"/>
      <c r="K77" s="2"/>
      <c r="L77" s="2"/>
      <c r="M77" s="2"/>
    </row>
    <row r="78" spans="1:24" ht="15">
      <c r="A78" s="33">
        <v>77</v>
      </c>
      <c r="B78" s="2" t="s">
        <v>165</v>
      </c>
      <c r="C78" s="2" t="s">
        <v>166</v>
      </c>
      <c r="D78" s="2" t="s">
        <v>126</v>
      </c>
      <c r="E78" s="2" t="s">
        <v>37</v>
      </c>
      <c r="F78" s="2" t="s">
        <v>33</v>
      </c>
      <c r="G78" s="2"/>
      <c r="H78" s="2"/>
      <c r="I78" s="2"/>
      <c r="J78" s="2"/>
      <c r="K78" s="2"/>
      <c r="L78" s="2"/>
      <c r="M78" s="2"/>
    </row>
    <row r="79" spans="1:24" ht="15">
      <c r="A79" s="33">
        <v>78</v>
      </c>
      <c r="B79" s="2" t="s">
        <v>167</v>
      </c>
      <c r="C79" s="2" t="s">
        <v>168</v>
      </c>
      <c r="D79" s="2" t="s">
        <v>126</v>
      </c>
      <c r="E79" s="2" t="s">
        <v>37</v>
      </c>
      <c r="F79" s="2" t="s">
        <v>46</v>
      </c>
      <c r="G79" s="2"/>
      <c r="H79" s="2"/>
      <c r="I79" s="2"/>
      <c r="J79" s="2"/>
      <c r="K79" s="2"/>
      <c r="L79" s="2"/>
      <c r="M79" s="2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">
      <c r="A80" s="33">
        <v>79</v>
      </c>
      <c r="B80" s="2" t="s">
        <v>169</v>
      </c>
      <c r="C80" s="2" t="s">
        <v>170</v>
      </c>
      <c r="D80" s="2" t="s">
        <v>171</v>
      </c>
      <c r="E80" s="2" t="s">
        <v>11</v>
      </c>
      <c r="F80" s="33">
        <v>1500</v>
      </c>
      <c r="G80" s="2"/>
      <c r="H80" s="2"/>
      <c r="I80" s="2"/>
      <c r="J80" s="2"/>
      <c r="K80" s="2"/>
      <c r="L80" s="2"/>
      <c r="M80" s="2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">
      <c r="A81" s="33">
        <v>80</v>
      </c>
      <c r="B81" s="2" t="s">
        <v>172</v>
      </c>
      <c r="C81" s="2" t="s">
        <v>173</v>
      </c>
      <c r="D81" s="2" t="s">
        <v>174</v>
      </c>
      <c r="E81" s="2" t="s">
        <v>11</v>
      </c>
      <c r="F81" s="33">
        <v>1500</v>
      </c>
      <c r="G81" s="2"/>
      <c r="H81" s="2"/>
      <c r="I81" s="2"/>
      <c r="J81" s="2"/>
      <c r="K81" s="2"/>
      <c r="L81" s="2"/>
      <c r="M81" s="2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">
      <c r="A82" s="33">
        <v>81</v>
      </c>
      <c r="B82" s="2" t="s">
        <v>175</v>
      </c>
      <c r="C82" s="2" t="s">
        <v>176</v>
      </c>
      <c r="D82" s="2" t="s">
        <v>177</v>
      </c>
      <c r="E82" s="2" t="s">
        <v>11</v>
      </c>
      <c r="F82" s="33">
        <v>100</v>
      </c>
      <c r="G82" s="33">
        <v>400</v>
      </c>
      <c r="H82" s="2"/>
      <c r="I82" s="2"/>
      <c r="J82" s="2"/>
      <c r="K82" s="2"/>
      <c r="L82" s="2"/>
      <c r="M82" s="2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">
      <c r="A83" s="33">
        <v>82</v>
      </c>
      <c r="B83" s="2" t="s">
        <v>178</v>
      </c>
      <c r="C83" s="2" t="s">
        <v>179</v>
      </c>
      <c r="D83" s="2" t="s">
        <v>180</v>
      </c>
      <c r="E83" s="2" t="s">
        <v>11</v>
      </c>
      <c r="F83" s="2" t="s">
        <v>71</v>
      </c>
      <c r="G83" s="2"/>
      <c r="H83" s="2"/>
      <c r="I83" s="2"/>
      <c r="J83" s="2"/>
      <c r="K83" s="2"/>
      <c r="L83" s="2"/>
      <c r="M83" s="2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">
      <c r="A84" s="33">
        <v>83</v>
      </c>
      <c r="B84" s="2" t="s">
        <v>181</v>
      </c>
      <c r="C84" s="2" t="s">
        <v>115</v>
      </c>
      <c r="D84" s="2" t="s">
        <v>180</v>
      </c>
      <c r="E84" s="2" t="s">
        <v>11</v>
      </c>
      <c r="F84" s="2" t="s">
        <v>82</v>
      </c>
      <c r="G84" s="2" t="s">
        <v>71</v>
      </c>
      <c r="H84" s="2"/>
      <c r="I84" s="2"/>
      <c r="J84" s="2"/>
      <c r="K84" s="2"/>
      <c r="L84" s="2"/>
      <c r="M84" s="2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">
      <c r="A85" s="33">
        <v>84</v>
      </c>
      <c r="B85" s="2" t="s">
        <v>182</v>
      </c>
      <c r="C85" s="2" t="s">
        <v>183</v>
      </c>
      <c r="D85" s="2" t="s">
        <v>184</v>
      </c>
      <c r="E85" s="2" t="s">
        <v>11</v>
      </c>
      <c r="F85" s="33">
        <v>3000</v>
      </c>
      <c r="G85" s="2"/>
      <c r="H85" s="2"/>
      <c r="I85" s="2"/>
      <c r="J85" s="2"/>
      <c r="K85" s="2"/>
      <c r="L85" s="2"/>
      <c r="M85" s="2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">
      <c r="A86" s="33">
        <v>85</v>
      </c>
      <c r="B86" s="2" t="s">
        <v>185</v>
      </c>
      <c r="C86" s="2" t="s">
        <v>186</v>
      </c>
      <c r="D86" s="2" t="s">
        <v>187</v>
      </c>
      <c r="E86" s="2" t="s">
        <v>11</v>
      </c>
      <c r="F86" s="2" t="s">
        <v>30</v>
      </c>
      <c r="G86" s="2"/>
      <c r="H86" s="2"/>
      <c r="I86" s="2"/>
      <c r="J86" s="2"/>
      <c r="K86" s="2"/>
      <c r="L86" s="2"/>
      <c r="M86" s="2"/>
    </row>
    <row r="87" spans="1:24" ht="15">
      <c r="A87" s="33">
        <v>86</v>
      </c>
      <c r="B87" s="34" t="s">
        <v>188</v>
      </c>
      <c r="C87" s="2" t="s">
        <v>189</v>
      </c>
      <c r="D87" s="2" t="s">
        <v>190</v>
      </c>
      <c r="E87" s="2" t="s">
        <v>37</v>
      </c>
      <c r="F87" s="33">
        <v>3000</v>
      </c>
      <c r="G87" s="2"/>
      <c r="H87" s="2"/>
      <c r="I87" s="2"/>
      <c r="J87" s="2"/>
      <c r="K87" s="2"/>
      <c r="L87" s="2"/>
      <c r="M87" s="2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">
      <c r="A88" s="33">
        <v>87</v>
      </c>
      <c r="B88" s="2" t="s">
        <v>191</v>
      </c>
      <c r="C88" s="2" t="s">
        <v>192</v>
      </c>
      <c r="D88" s="2" t="s">
        <v>190</v>
      </c>
      <c r="E88" s="2" t="s">
        <v>11</v>
      </c>
      <c r="F88" s="33">
        <v>100</v>
      </c>
      <c r="G88" s="33">
        <v>200</v>
      </c>
      <c r="H88" s="2" t="s">
        <v>193</v>
      </c>
      <c r="I88" s="2"/>
      <c r="J88" s="2"/>
      <c r="K88" s="2"/>
      <c r="L88" s="2"/>
      <c r="M88" s="2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">
      <c r="A89" s="33">
        <v>88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">
      <c r="A90" s="33">
        <v>89</v>
      </c>
      <c r="B90" s="34" t="s">
        <v>194</v>
      </c>
      <c r="C90" s="2" t="s">
        <v>195</v>
      </c>
      <c r="D90" s="2" t="s">
        <v>190</v>
      </c>
      <c r="E90" s="2" t="s">
        <v>37</v>
      </c>
      <c r="F90" s="33">
        <v>3000</v>
      </c>
      <c r="G90" s="2"/>
      <c r="H90" s="2"/>
      <c r="I90" s="2"/>
      <c r="J90" s="2"/>
      <c r="K90" s="2"/>
      <c r="L90" s="2"/>
      <c r="M90" s="2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">
      <c r="A91" s="33">
        <v>90</v>
      </c>
      <c r="B91" s="34" t="s">
        <v>196</v>
      </c>
      <c r="C91" s="2" t="s">
        <v>197</v>
      </c>
      <c r="D91" s="2" t="s">
        <v>190</v>
      </c>
      <c r="E91" s="2" t="s">
        <v>37</v>
      </c>
      <c r="F91" s="33">
        <v>800</v>
      </c>
      <c r="G91" s="2"/>
      <c r="H91" s="2"/>
      <c r="I91" s="2"/>
      <c r="J91" s="2"/>
      <c r="K91" s="2"/>
      <c r="L91" s="2"/>
      <c r="M91" s="2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">
      <c r="A92" s="33">
        <v>91</v>
      </c>
      <c r="B92" s="34" t="s">
        <v>198</v>
      </c>
      <c r="C92" s="2" t="s">
        <v>199</v>
      </c>
      <c r="D92" s="2" t="s">
        <v>190</v>
      </c>
      <c r="E92" s="2" t="s">
        <v>37</v>
      </c>
      <c r="F92" s="33">
        <v>400</v>
      </c>
      <c r="G92" s="33">
        <v>800</v>
      </c>
      <c r="H92" s="2"/>
      <c r="I92" s="2"/>
      <c r="J92" s="2"/>
      <c r="K92" s="2"/>
      <c r="L92" s="2"/>
      <c r="M92" s="2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">
      <c r="A93" s="33">
        <v>92</v>
      </c>
      <c r="B93" s="2" t="s">
        <v>200</v>
      </c>
      <c r="C93" s="2" t="s">
        <v>201</v>
      </c>
      <c r="D93" s="2" t="s">
        <v>190</v>
      </c>
      <c r="E93" s="2" t="s">
        <v>37</v>
      </c>
      <c r="F93" s="2" t="s">
        <v>46</v>
      </c>
      <c r="G93" s="2" t="s">
        <v>47</v>
      </c>
      <c r="H93" s="2"/>
      <c r="I93" s="2"/>
      <c r="J93" s="2"/>
      <c r="K93" s="2"/>
      <c r="L93" s="2"/>
      <c r="M93" s="2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">
      <c r="A94" s="33">
        <v>93</v>
      </c>
      <c r="B94" s="34" t="s">
        <v>202</v>
      </c>
      <c r="C94" s="2" t="s">
        <v>203</v>
      </c>
      <c r="D94" s="2" t="s">
        <v>190</v>
      </c>
      <c r="E94" s="2" t="s">
        <v>37</v>
      </c>
      <c r="F94" s="33">
        <v>200</v>
      </c>
      <c r="G94" s="2" t="s">
        <v>30</v>
      </c>
      <c r="H94" s="2" t="s">
        <v>47</v>
      </c>
      <c r="I94" s="2" t="s">
        <v>71</v>
      </c>
      <c r="J94" s="2"/>
      <c r="K94" s="2"/>
      <c r="L94" s="2"/>
      <c r="M94" s="2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">
      <c r="A95" s="33">
        <v>94</v>
      </c>
      <c r="B95" s="2" t="s">
        <v>191</v>
      </c>
      <c r="C95" s="2" t="s">
        <v>204</v>
      </c>
      <c r="D95" s="2" t="s">
        <v>190</v>
      </c>
      <c r="E95" s="2" t="s">
        <v>37</v>
      </c>
      <c r="F95" s="2" t="s">
        <v>71</v>
      </c>
      <c r="G95" s="2" t="s">
        <v>90</v>
      </c>
      <c r="H95" s="2" t="s">
        <v>81</v>
      </c>
      <c r="I95" s="2" t="s">
        <v>82</v>
      </c>
      <c r="J95" s="2"/>
      <c r="K95" s="2"/>
      <c r="L95" s="2"/>
      <c r="M95" s="2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">
      <c r="A96" s="33">
        <v>95</v>
      </c>
      <c r="B96" s="2" t="s">
        <v>153</v>
      </c>
      <c r="C96" s="2" t="s">
        <v>205</v>
      </c>
      <c r="D96" s="2" t="s">
        <v>190</v>
      </c>
      <c r="E96" s="2" t="s">
        <v>37</v>
      </c>
      <c r="F96" s="33">
        <v>3000</v>
      </c>
      <c r="G96" s="2"/>
      <c r="H96" s="2"/>
      <c r="I96" s="2"/>
      <c r="J96" s="2"/>
      <c r="K96" s="2"/>
      <c r="L96" s="2"/>
      <c r="M96" s="2"/>
    </row>
    <row r="97" spans="1:24" ht="15">
      <c r="A97" s="33">
        <v>96</v>
      </c>
      <c r="B97" s="34" t="s">
        <v>206</v>
      </c>
      <c r="C97" s="2" t="s">
        <v>207</v>
      </c>
      <c r="D97" s="2" t="s">
        <v>190</v>
      </c>
      <c r="E97" s="2" t="s">
        <v>37</v>
      </c>
      <c r="F97" s="33">
        <v>100</v>
      </c>
      <c r="G97" s="2" t="s">
        <v>33</v>
      </c>
      <c r="H97" s="2"/>
      <c r="I97" s="2"/>
      <c r="J97" s="2"/>
      <c r="K97" s="2"/>
      <c r="L97" s="2"/>
      <c r="M97" s="2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">
      <c r="A98" s="33">
        <v>97</v>
      </c>
      <c r="B98" s="2" t="s">
        <v>208</v>
      </c>
      <c r="C98" s="2" t="s">
        <v>207</v>
      </c>
      <c r="D98" s="2" t="s">
        <v>190</v>
      </c>
      <c r="E98" s="2" t="s">
        <v>37</v>
      </c>
      <c r="F98" s="2" t="s">
        <v>33</v>
      </c>
      <c r="G98" s="2" t="s">
        <v>46</v>
      </c>
      <c r="H98" s="2"/>
      <c r="I98" s="2"/>
      <c r="J98" s="2"/>
      <c r="K98" s="2"/>
      <c r="L98" s="2"/>
      <c r="M98" s="2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7.25" customHeight="1">
      <c r="A99" s="33">
        <v>98</v>
      </c>
      <c r="B99" s="34" t="s">
        <v>209</v>
      </c>
      <c r="C99" s="2" t="s">
        <v>210</v>
      </c>
      <c r="D99" s="2" t="s">
        <v>190</v>
      </c>
      <c r="E99" s="2" t="s">
        <v>37</v>
      </c>
      <c r="F99" s="33">
        <v>1500</v>
      </c>
      <c r="G99" s="2"/>
      <c r="H99" s="2"/>
      <c r="I99" s="2"/>
      <c r="J99" s="2"/>
      <c r="K99" s="2"/>
      <c r="L99" s="2"/>
      <c r="M99" s="2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">
      <c r="A100" s="33">
        <v>99</v>
      </c>
      <c r="B100" s="2" t="s">
        <v>83</v>
      </c>
      <c r="C100" s="2" t="s">
        <v>211</v>
      </c>
      <c r="D100" s="2" t="s">
        <v>190</v>
      </c>
      <c r="E100" s="2" t="s">
        <v>37</v>
      </c>
      <c r="F100" s="2" t="s">
        <v>71</v>
      </c>
      <c r="G100" s="2" t="s">
        <v>90</v>
      </c>
      <c r="H100" s="2" t="s">
        <v>82</v>
      </c>
      <c r="I100" s="2"/>
      <c r="J100" s="2"/>
      <c r="K100" s="2"/>
      <c r="L100" s="2"/>
      <c r="M100" s="2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">
      <c r="A101" s="33">
        <v>100</v>
      </c>
      <c r="B101" s="2" t="s">
        <v>133</v>
      </c>
      <c r="C101" s="34" t="s">
        <v>212</v>
      </c>
      <c r="D101" s="2" t="s">
        <v>190</v>
      </c>
      <c r="E101" s="2" t="s">
        <v>37</v>
      </c>
      <c r="F101" s="33">
        <v>200</v>
      </c>
      <c r="G101" s="2"/>
      <c r="H101" s="2"/>
      <c r="I101" s="2"/>
      <c r="J101" s="2"/>
      <c r="K101" s="2"/>
      <c r="L101" s="2"/>
      <c r="M101" s="2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">
      <c r="A102" s="33">
        <v>101</v>
      </c>
      <c r="B102" s="34" t="s">
        <v>213</v>
      </c>
      <c r="C102" s="2" t="s">
        <v>212</v>
      </c>
      <c r="D102" s="2" t="s">
        <v>190</v>
      </c>
      <c r="E102" s="2" t="s">
        <v>37</v>
      </c>
      <c r="F102" s="33">
        <v>400</v>
      </c>
      <c r="G102" s="2"/>
      <c r="H102" s="2"/>
      <c r="I102" s="2"/>
      <c r="J102" s="2"/>
      <c r="K102" s="2"/>
      <c r="L102" s="2"/>
      <c r="M102" s="2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">
      <c r="A103" s="33">
        <v>102</v>
      </c>
      <c r="B103" s="2" t="s">
        <v>214</v>
      </c>
      <c r="C103" s="2" t="s">
        <v>215</v>
      </c>
      <c r="D103" s="2" t="s">
        <v>190</v>
      </c>
      <c r="E103" s="2" t="s">
        <v>37</v>
      </c>
      <c r="F103" s="2" t="s">
        <v>30</v>
      </c>
      <c r="G103" s="2"/>
      <c r="H103" s="2"/>
      <c r="I103" s="2"/>
      <c r="J103" s="2"/>
      <c r="K103" s="2"/>
      <c r="L103" s="2"/>
      <c r="M103" s="2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">
      <c r="A104" s="33">
        <v>103</v>
      </c>
      <c r="B104" s="34" t="s">
        <v>216</v>
      </c>
      <c r="C104" s="2" t="s">
        <v>107</v>
      </c>
      <c r="D104" s="2" t="s">
        <v>190</v>
      </c>
      <c r="E104" s="2" t="s">
        <v>37</v>
      </c>
      <c r="F104" s="33">
        <v>800</v>
      </c>
      <c r="G104" s="2"/>
      <c r="H104" s="2"/>
      <c r="I104" s="2"/>
      <c r="J104" s="2"/>
      <c r="K104" s="2"/>
      <c r="L104" s="2"/>
      <c r="M104" s="2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">
      <c r="A105" s="33">
        <v>104</v>
      </c>
      <c r="B105" s="34" t="s">
        <v>217</v>
      </c>
      <c r="C105" s="2" t="s">
        <v>218</v>
      </c>
      <c r="D105" s="2" t="s">
        <v>190</v>
      </c>
      <c r="E105" s="2" t="s">
        <v>37</v>
      </c>
      <c r="F105" s="33">
        <v>1500</v>
      </c>
      <c r="G105" s="2"/>
      <c r="H105" s="2"/>
      <c r="I105" s="2"/>
      <c r="J105" s="2"/>
      <c r="K105" s="2"/>
      <c r="L105" s="2"/>
      <c r="M105" s="2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">
      <c r="A106" s="33">
        <v>105</v>
      </c>
      <c r="B106" s="34" t="s">
        <v>219</v>
      </c>
      <c r="C106" s="2" t="s">
        <v>220</v>
      </c>
      <c r="D106" s="2" t="s">
        <v>190</v>
      </c>
      <c r="E106" s="2" t="s">
        <v>37</v>
      </c>
      <c r="F106" s="33">
        <v>100</v>
      </c>
      <c r="G106" s="2"/>
      <c r="H106" s="2"/>
      <c r="I106" s="2"/>
      <c r="J106" s="2"/>
      <c r="K106" s="2"/>
      <c r="L106" s="2"/>
      <c r="M106" s="2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">
      <c r="A107" s="33">
        <v>106</v>
      </c>
      <c r="B107" s="2" t="s">
        <v>221</v>
      </c>
      <c r="C107" s="2" t="s">
        <v>222</v>
      </c>
      <c r="D107" s="2" t="s">
        <v>190</v>
      </c>
      <c r="E107" s="2" t="s">
        <v>37</v>
      </c>
      <c r="F107" s="2" t="s">
        <v>81</v>
      </c>
      <c r="G107" s="2" t="s">
        <v>47</v>
      </c>
      <c r="H107" s="2"/>
      <c r="I107" s="2"/>
      <c r="J107" s="2"/>
      <c r="K107" s="2"/>
      <c r="L107" s="2"/>
      <c r="M107" s="2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">
      <c r="A108" s="33">
        <v>107</v>
      </c>
      <c r="B108" s="34" t="s">
        <v>223</v>
      </c>
      <c r="C108" s="2" t="s">
        <v>224</v>
      </c>
      <c r="D108" s="2" t="s">
        <v>190</v>
      </c>
      <c r="E108" s="2" t="s">
        <v>37</v>
      </c>
      <c r="F108" s="33">
        <v>100</v>
      </c>
      <c r="G108" s="2">
        <v>200</v>
      </c>
      <c r="H108" s="2"/>
      <c r="I108" s="2"/>
      <c r="J108" s="2"/>
      <c r="K108" s="2"/>
      <c r="L108" s="2"/>
      <c r="M108" s="2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">
      <c r="A109" s="33">
        <v>108</v>
      </c>
      <c r="B109" s="2" t="s">
        <v>225</v>
      </c>
      <c r="C109" s="2" t="s">
        <v>226</v>
      </c>
      <c r="D109" s="2" t="s">
        <v>148</v>
      </c>
      <c r="E109" s="2" t="s">
        <v>11</v>
      </c>
      <c r="F109" s="33">
        <v>100</v>
      </c>
      <c r="G109" s="33">
        <v>200</v>
      </c>
      <c r="H109" s="2"/>
      <c r="I109" s="2"/>
      <c r="J109" s="2"/>
      <c r="K109" s="2"/>
      <c r="L109" s="2"/>
      <c r="M109" s="2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">
      <c r="A110" s="33">
        <v>109</v>
      </c>
      <c r="B110" s="2" t="s">
        <v>227</v>
      </c>
      <c r="C110" s="2" t="s">
        <v>228</v>
      </c>
      <c r="D110" s="2" t="s">
        <v>148</v>
      </c>
      <c r="E110" s="2" t="s">
        <v>11</v>
      </c>
      <c r="F110" s="33">
        <v>100</v>
      </c>
      <c r="G110" s="33">
        <v>200</v>
      </c>
      <c r="H110" s="33">
        <v>400</v>
      </c>
      <c r="I110" s="2"/>
      <c r="J110" s="2"/>
      <c r="K110" s="2"/>
      <c r="L110" s="2"/>
      <c r="M110" s="2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">
      <c r="A111" s="33">
        <v>110</v>
      </c>
      <c r="B111" s="2" t="s">
        <v>229</v>
      </c>
      <c r="C111" s="2" t="s">
        <v>230</v>
      </c>
      <c r="D111" s="2" t="s">
        <v>231</v>
      </c>
      <c r="E111" s="2" t="s">
        <v>11</v>
      </c>
      <c r="F111" s="2" t="s">
        <v>81</v>
      </c>
      <c r="G111" s="2"/>
      <c r="H111" s="2"/>
      <c r="I111" s="2"/>
      <c r="J111" s="2"/>
      <c r="K111" s="2"/>
      <c r="L111" s="2"/>
      <c r="M111" s="2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">
      <c r="A112" s="33">
        <v>111</v>
      </c>
      <c r="B112" s="2" t="s">
        <v>232</v>
      </c>
      <c r="C112" s="2" t="s">
        <v>233</v>
      </c>
      <c r="D112" s="2" t="s">
        <v>231</v>
      </c>
      <c r="E112" s="2" t="s">
        <v>11</v>
      </c>
      <c r="F112" s="2" t="s">
        <v>82</v>
      </c>
      <c r="G112" s="2" t="s">
        <v>71</v>
      </c>
      <c r="H112" s="2"/>
      <c r="I112" s="2"/>
      <c r="J112" s="2"/>
      <c r="K112" s="2"/>
      <c r="L112" s="2"/>
      <c r="M112" s="2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">
      <c r="A113" s="33">
        <v>112</v>
      </c>
      <c r="B113" s="2" t="s">
        <v>234</v>
      </c>
      <c r="C113" s="2" t="s">
        <v>233</v>
      </c>
      <c r="D113" s="2" t="s">
        <v>231</v>
      </c>
      <c r="E113" s="2" t="s">
        <v>11</v>
      </c>
      <c r="F113" s="2" t="s">
        <v>82</v>
      </c>
      <c r="G113" s="2" t="s">
        <v>71</v>
      </c>
      <c r="H113" s="2"/>
      <c r="I113" s="2"/>
      <c r="J113" s="2"/>
      <c r="K113" s="2"/>
      <c r="L113" s="2"/>
      <c r="M113" s="2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">
      <c r="A114" s="33">
        <v>113</v>
      </c>
      <c r="B114" s="2" t="s">
        <v>235</v>
      </c>
      <c r="C114" s="2" t="s">
        <v>236</v>
      </c>
      <c r="D114" s="2" t="s">
        <v>231</v>
      </c>
      <c r="E114" s="2" t="s">
        <v>11</v>
      </c>
      <c r="F114" s="2" t="s">
        <v>82</v>
      </c>
      <c r="G114" s="2"/>
      <c r="H114" s="2"/>
      <c r="I114" s="2"/>
      <c r="J114" s="2"/>
      <c r="K114" s="2"/>
      <c r="L114" s="2"/>
      <c r="M114" s="2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">
      <c r="A115" s="33">
        <v>114</v>
      </c>
      <c r="B115" s="2" t="s">
        <v>237</v>
      </c>
      <c r="C115" s="2" t="s">
        <v>238</v>
      </c>
      <c r="D115" s="2" t="s">
        <v>231</v>
      </c>
      <c r="E115" s="2" t="s">
        <v>11</v>
      </c>
      <c r="F115" s="33">
        <v>100</v>
      </c>
      <c r="G115" s="2" t="s">
        <v>46</v>
      </c>
      <c r="H115" s="2" t="s">
        <v>81</v>
      </c>
      <c r="I115" s="2"/>
      <c r="J115" s="2"/>
      <c r="K115" s="2"/>
      <c r="L115" s="2"/>
      <c r="M115" s="2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">
      <c r="A116" s="33">
        <v>115</v>
      </c>
      <c r="B116" s="2" t="s">
        <v>239</v>
      </c>
      <c r="C116" s="2" t="s">
        <v>240</v>
      </c>
      <c r="D116" s="2" t="s">
        <v>231</v>
      </c>
      <c r="E116" s="2" t="s">
        <v>11</v>
      </c>
      <c r="F116" s="2" t="s">
        <v>82</v>
      </c>
      <c r="G116" s="2" t="s">
        <v>71</v>
      </c>
      <c r="H116" s="2"/>
      <c r="I116" s="2"/>
      <c r="J116" s="2"/>
      <c r="K116" s="2"/>
      <c r="L116" s="2"/>
      <c r="M116" s="2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">
      <c r="A117" s="33">
        <v>116</v>
      </c>
      <c r="B117" s="2" t="s">
        <v>57</v>
      </c>
      <c r="C117" s="2" t="s">
        <v>241</v>
      </c>
      <c r="D117" s="2" t="s">
        <v>231</v>
      </c>
      <c r="E117" s="2" t="s">
        <v>11</v>
      </c>
      <c r="F117" s="2" t="s">
        <v>81</v>
      </c>
      <c r="G117" s="2" t="s">
        <v>90</v>
      </c>
      <c r="H117" s="2" t="s">
        <v>82</v>
      </c>
      <c r="I117" s="2"/>
      <c r="J117" s="2"/>
      <c r="K117" s="2"/>
      <c r="L117" s="2"/>
      <c r="M117" s="2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">
      <c r="A118" s="33">
        <v>117</v>
      </c>
      <c r="B118" s="2" t="s">
        <v>91</v>
      </c>
      <c r="C118" s="2" t="s">
        <v>161</v>
      </c>
      <c r="D118" s="2" t="s">
        <v>180</v>
      </c>
      <c r="E118" s="2" t="s">
        <v>11</v>
      </c>
      <c r="F118" s="2" t="s">
        <v>71</v>
      </c>
      <c r="G118" s="2"/>
      <c r="H118" s="2"/>
      <c r="I118" s="2"/>
      <c r="J118" s="2"/>
      <c r="K118" s="2"/>
      <c r="L118" s="2"/>
      <c r="M118" s="2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">
      <c r="A119" s="33">
        <v>118</v>
      </c>
      <c r="B119" s="2" t="s">
        <v>242</v>
      </c>
      <c r="C119" s="2" t="s">
        <v>243</v>
      </c>
      <c r="D119" s="2" t="s">
        <v>244</v>
      </c>
      <c r="E119" s="2" t="s">
        <v>11</v>
      </c>
      <c r="F119" s="33">
        <v>100</v>
      </c>
      <c r="G119" s="2"/>
      <c r="H119" s="2"/>
      <c r="I119" s="2"/>
      <c r="J119" s="2"/>
      <c r="K119" s="2"/>
      <c r="L119" s="2"/>
      <c r="M119" s="2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">
      <c r="A120" s="33">
        <v>119</v>
      </c>
      <c r="B120" s="2" t="s">
        <v>245</v>
      </c>
      <c r="C120" s="2" t="s">
        <v>246</v>
      </c>
      <c r="D120" s="2" t="s">
        <v>247</v>
      </c>
      <c r="E120" s="2" t="s">
        <v>11</v>
      </c>
      <c r="F120" s="33">
        <v>200</v>
      </c>
      <c r="G120" s="2" t="s">
        <v>30</v>
      </c>
      <c r="H120" s="2"/>
      <c r="I120" s="2"/>
      <c r="J120" s="2"/>
      <c r="K120" s="2"/>
      <c r="L120" s="2"/>
      <c r="M120" s="2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">
      <c r="A121" s="33">
        <v>120</v>
      </c>
      <c r="B121" s="2" t="s">
        <v>248</v>
      </c>
      <c r="C121" s="2" t="s">
        <v>249</v>
      </c>
      <c r="D121" s="2" t="s">
        <v>250</v>
      </c>
      <c r="E121" s="2" t="s">
        <v>11</v>
      </c>
      <c r="F121" s="33">
        <v>100</v>
      </c>
      <c r="G121" s="33">
        <v>400</v>
      </c>
      <c r="H121" s="2" t="s">
        <v>52</v>
      </c>
      <c r="I121" s="2" t="s">
        <v>30</v>
      </c>
      <c r="J121" s="2" t="s">
        <v>46</v>
      </c>
      <c r="K121" s="2" t="s">
        <v>33</v>
      </c>
      <c r="L121" s="2" t="s">
        <v>71</v>
      </c>
      <c r="M121" s="2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">
      <c r="A122" s="33">
        <v>121</v>
      </c>
      <c r="B122" s="2" t="s">
        <v>251</v>
      </c>
      <c r="C122" s="2" t="s">
        <v>252</v>
      </c>
      <c r="D122" s="2" t="s">
        <v>250</v>
      </c>
      <c r="E122" s="2" t="s">
        <v>11</v>
      </c>
      <c r="F122" s="33">
        <v>200</v>
      </c>
      <c r="G122" s="2"/>
      <c r="H122" s="2"/>
      <c r="I122" s="2"/>
      <c r="J122" s="2"/>
      <c r="K122" s="2"/>
      <c r="L122" s="2"/>
      <c r="M122" s="2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">
      <c r="A123" s="33">
        <v>122</v>
      </c>
      <c r="B123" s="2" t="s">
        <v>253</v>
      </c>
      <c r="C123" s="2" t="s">
        <v>254</v>
      </c>
      <c r="D123" s="2" t="s">
        <v>255</v>
      </c>
      <c r="E123" s="2" t="s">
        <v>11</v>
      </c>
      <c r="F123" s="33">
        <v>3000</v>
      </c>
      <c r="G123" s="2"/>
      <c r="H123" s="2"/>
      <c r="I123" s="2"/>
      <c r="J123" s="2"/>
      <c r="K123" s="2"/>
      <c r="L123" s="2"/>
      <c r="M123" s="2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">
      <c r="A124" s="33">
        <v>123</v>
      </c>
      <c r="B124" s="2" t="s">
        <v>256</v>
      </c>
      <c r="C124" s="2" t="s">
        <v>257</v>
      </c>
      <c r="D124" s="2" t="s">
        <v>258</v>
      </c>
      <c r="E124" s="2" t="s">
        <v>11</v>
      </c>
      <c r="F124" s="33">
        <v>1500</v>
      </c>
      <c r="G124" s="2"/>
      <c r="H124" s="2"/>
      <c r="I124" s="2"/>
      <c r="J124" s="2"/>
      <c r="K124" s="2"/>
      <c r="L124" s="2"/>
      <c r="M124" s="2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">
      <c r="A125" s="33">
        <v>124</v>
      </c>
      <c r="B125" s="2" t="s">
        <v>259</v>
      </c>
      <c r="C125" s="2" t="s">
        <v>132</v>
      </c>
      <c r="D125" s="2" t="s">
        <v>258</v>
      </c>
      <c r="E125" s="2" t="s">
        <v>11</v>
      </c>
      <c r="F125" s="33">
        <v>800</v>
      </c>
      <c r="G125" s="2"/>
      <c r="H125" s="2"/>
      <c r="I125" s="2"/>
      <c r="J125" s="2"/>
      <c r="K125" s="2"/>
      <c r="L125" s="2"/>
      <c r="M125" s="2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">
      <c r="A126" s="33">
        <v>125</v>
      </c>
      <c r="B126" s="2" t="s">
        <v>42</v>
      </c>
      <c r="C126" s="2" t="s">
        <v>260</v>
      </c>
      <c r="D126" s="2" t="s">
        <v>258</v>
      </c>
      <c r="E126" s="2" t="s">
        <v>11</v>
      </c>
      <c r="F126" s="33">
        <v>1500</v>
      </c>
      <c r="G126" s="2"/>
      <c r="H126" s="2"/>
      <c r="I126" s="2"/>
      <c r="J126" s="2"/>
      <c r="K126" s="2"/>
      <c r="L126" s="2"/>
      <c r="M126" s="2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">
      <c r="A127" s="33">
        <v>126</v>
      </c>
      <c r="B127" s="2" t="s">
        <v>129</v>
      </c>
      <c r="C127" s="2" t="s">
        <v>261</v>
      </c>
      <c r="D127" s="2" t="s">
        <v>258</v>
      </c>
      <c r="E127" s="2" t="s">
        <v>11</v>
      </c>
      <c r="F127" s="33">
        <v>3000</v>
      </c>
      <c r="G127" s="2"/>
      <c r="H127" s="2"/>
      <c r="I127" s="2"/>
      <c r="J127" s="2"/>
      <c r="K127" s="2"/>
      <c r="L127" s="2"/>
      <c r="M127" s="2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">
      <c r="A128" s="33">
        <v>127</v>
      </c>
      <c r="B128" s="2" t="s">
        <v>262</v>
      </c>
      <c r="C128" s="2" t="s">
        <v>263</v>
      </c>
      <c r="D128" s="2" t="s">
        <v>258</v>
      </c>
      <c r="E128" s="2" t="s">
        <v>11</v>
      </c>
      <c r="F128" s="33">
        <v>1500</v>
      </c>
      <c r="G128" s="2"/>
      <c r="H128" s="2"/>
      <c r="I128" s="2"/>
      <c r="J128" s="2"/>
      <c r="K128" s="2"/>
      <c r="L128" s="2"/>
      <c r="M128" s="2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">
      <c r="A129" s="33">
        <v>128</v>
      </c>
      <c r="B129" s="2" t="s">
        <v>259</v>
      </c>
      <c r="C129" s="2" t="s">
        <v>264</v>
      </c>
      <c r="D129" s="2" t="s">
        <v>265</v>
      </c>
      <c r="E129" s="2" t="s">
        <v>37</v>
      </c>
      <c r="F129" s="33">
        <v>200</v>
      </c>
      <c r="G129" s="33">
        <v>400</v>
      </c>
      <c r="H129" s="2"/>
      <c r="I129" s="2"/>
      <c r="J129" s="2"/>
      <c r="K129" s="2"/>
      <c r="L129" s="2"/>
      <c r="M129" s="2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">
      <c r="A130" s="33">
        <v>129</v>
      </c>
      <c r="B130" s="2" t="s">
        <v>8</v>
      </c>
      <c r="C130" s="2" t="s">
        <v>266</v>
      </c>
      <c r="D130" s="2" t="s">
        <v>265</v>
      </c>
      <c r="E130" s="2" t="s">
        <v>37</v>
      </c>
      <c r="F130" s="33">
        <v>800</v>
      </c>
      <c r="G130" s="2"/>
      <c r="H130" s="2"/>
      <c r="I130" s="2"/>
      <c r="J130" s="2"/>
      <c r="K130" s="2"/>
      <c r="L130" s="2"/>
      <c r="M130" s="2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">
      <c r="A131" s="33">
        <v>130</v>
      </c>
      <c r="B131" s="2" t="s">
        <v>267</v>
      </c>
      <c r="C131" s="2" t="s">
        <v>192</v>
      </c>
      <c r="D131" s="2" t="s">
        <v>265</v>
      </c>
      <c r="E131" s="2" t="s">
        <v>37</v>
      </c>
      <c r="F131" s="2" t="s">
        <v>47</v>
      </c>
      <c r="G131" s="2" t="s">
        <v>81</v>
      </c>
      <c r="H131" s="2"/>
      <c r="I131" s="2"/>
      <c r="J131" s="2"/>
      <c r="K131" s="2"/>
      <c r="L131" s="2"/>
      <c r="M131" s="2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">
      <c r="A132" s="33">
        <v>131</v>
      </c>
      <c r="B132" s="2" t="s">
        <v>114</v>
      </c>
      <c r="C132" s="2" t="s">
        <v>268</v>
      </c>
      <c r="D132" s="2" t="s">
        <v>265</v>
      </c>
      <c r="E132" s="2" t="s">
        <v>37</v>
      </c>
      <c r="F132" s="33">
        <v>400</v>
      </c>
      <c r="G132" s="2" t="s">
        <v>46</v>
      </c>
      <c r="H132" s="2" t="s">
        <v>47</v>
      </c>
      <c r="I132" s="2"/>
      <c r="J132" s="2"/>
      <c r="K132" s="2"/>
      <c r="L132" s="2"/>
      <c r="M132" s="2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">
      <c r="A133" s="33">
        <v>132</v>
      </c>
      <c r="B133" s="2" t="s">
        <v>114</v>
      </c>
      <c r="C133" s="2" t="s">
        <v>269</v>
      </c>
      <c r="D133" s="2" t="s">
        <v>265</v>
      </c>
      <c r="E133" s="2" t="s">
        <v>37</v>
      </c>
      <c r="F133" s="33">
        <v>1500</v>
      </c>
      <c r="G133" s="2"/>
      <c r="H133" s="2"/>
      <c r="I133" s="2"/>
      <c r="J133" s="2"/>
      <c r="K133" s="2"/>
      <c r="L133" s="2"/>
      <c r="M133" s="2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">
      <c r="A134" s="33">
        <v>133</v>
      </c>
      <c r="B134" s="2" t="s">
        <v>270</v>
      </c>
      <c r="C134" s="2" t="s">
        <v>271</v>
      </c>
      <c r="D134" s="2" t="s">
        <v>265</v>
      </c>
      <c r="E134" s="2" t="s">
        <v>11</v>
      </c>
      <c r="F134" s="33">
        <v>100</v>
      </c>
      <c r="G134" s="33">
        <v>200</v>
      </c>
      <c r="H134" s="2"/>
      <c r="I134" s="2"/>
      <c r="J134" s="2"/>
      <c r="K134" s="2"/>
      <c r="L134" s="2"/>
      <c r="M134" s="2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">
      <c r="A135" s="33">
        <v>134</v>
      </c>
      <c r="B135" s="2" t="s">
        <v>272</v>
      </c>
      <c r="C135" s="2" t="s">
        <v>273</v>
      </c>
      <c r="D135" s="2" t="s">
        <v>265</v>
      </c>
      <c r="E135" s="2" t="s">
        <v>37</v>
      </c>
      <c r="F135" s="33">
        <v>800</v>
      </c>
      <c r="G135" s="33">
        <v>1500</v>
      </c>
      <c r="H135" s="2"/>
      <c r="I135" s="2"/>
      <c r="J135" s="2"/>
      <c r="K135" s="2"/>
      <c r="L135" s="2"/>
      <c r="M135" s="2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">
      <c r="A136" s="33">
        <v>135</v>
      </c>
      <c r="B136" s="2" t="s">
        <v>72</v>
      </c>
      <c r="C136" s="2" t="s">
        <v>274</v>
      </c>
      <c r="D136" s="2" t="s">
        <v>265</v>
      </c>
      <c r="E136" s="2" t="s">
        <v>37</v>
      </c>
      <c r="F136" s="2" t="s">
        <v>71</v>
      </c>
      <c r="G136" s="2"/>
      <c r="H136" s="2"/>
      <c r="I136" s="2"/>
      <c r="J136" s="2"/>
      <c r="K136" s="2"/>
      <c r="L136" s="2"/>
      <c r="M136" s="2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">
      <c r="A137" s="33">
        <v>136</v>
      </c>
      <c r="B137" s="2" t="s">
        <v>275</v>
      </c>
      <c r="C137" s="2" t="s">
        <v>276</v>
      </c>
      <c r="D137" s="2" t="s">
        <v>265</v>
      </c>
      <c r="E137" s="2" t="s">
        <v>37</v>
      </c>
      <c r="F137" s="2" t="s">
        <v>81</v>
      </c>
      <c r="G137" s="2"/>
      <c r="H137" s="2"/>
      <c r="I137" s="2"/>
      <c r="J137" s="2"/>
      <c r="K137" s="2"/>
      <c r="L137" s="2"/>
      <c r="M137" s="2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">
      <c r="A138" s="33">
        <v>137</v>
      </c>
      <c r="B138" s="2" t="s">
        <v>277</v>
      </c>
      <c r="C138" s="2" t="s">
        <v>278</v>
      </c>
      <c r="D138" s="2" t="s">
        <v>265</v>
      </c>
      <c r="E138" s="2" t="s">
        <v>37</v>
      </c>
      <c r="F138" s="33">
        <v>100</v>
      </c>
      <c r="G138" s="2" t="s">
        <v>33</v>
      </c>
      <c r="H138" s="2"/>
      <c r="I138" s="2"/>
      <c r="J138" s="2"/>
      <c r="K138" s="2"/>
      <c r="L138" s="2"/>
      <c r="M138" s="2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">
      <c r="A139" s="33">
        <v>138</v>
      </c>
      <c r="B139" s="2" t="s">
        <v>279</v>
      </c>
      <c r="C139" s="2" t="s">
        <v>280</v>
      </c>
      <c r="D139" s="2" t="s">
        <v>265</v>
      </c>
      <c r="E139" s="2" t="s">
        <v>37</v>
      </c>
      <c r="F139" s="33">
        <v>100</v>
      </c>
      <c r="G139" s="33">
        <v>200</v>
      </c>
      <c r="H139" s="2"/>
      <c r="I139" s="2"/>
      <c r="J139" s="2"/>
      <c r="K139" s="2"/>
      <c r="L139" s="2"/>
      <c r="M139" s="2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>
      <c r="A140" s="33">
        <v>139</v>
      </c>
      <c r="B140" s="2" t="s">
        <v>281</v>
      </c>
      <c r="C140" s="2" t="s">
        <v>282</v>
      </c>
      <c r="D140" s="2" t="s">
        <v>265</v>
      </c>
      <c r="E140" s="2" t="s">
        <v>37</v>
      </c>
      <c r="F140" s="33">
        <v>3000</v>
      </c>
      <c r="G140" s="2"/>
      <c r="H140" s="2"/>
      <c r="I140" s="2"/>
      <c r="J140" s="2"/>
      <c r="K140" s="2"/>
      <c r="L140" s="2"/>
      <c r="M140" s="2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">
      <c r="A141" s="33">
        <v>140</v>
      </c>
      <c r="B141" s="2" t="s">
        <v>72</v>
      </c>
      <c r="C141" s="2" t="s">
        <v>283</v>
      </c>
      <c r="D141" s="2" t="s">
        <v>265</v>
      </c>
      <c r="E141" s="2" t="s">
        <v>11</v>
      </c>
      <c r="F141" s="33">
        <v>1500</v>
      </c>
      <c r="G141" s="2"/>
      <c r="H141" s="2"/>
      <c r="I141" s="2"/>
      <c r="J141" s="2"/>
      <c r="K141" s="2"/>
      <c r="L141" s="2"/>
      <c r="M141" s="2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">
      <c r="A142" s="33">
        <v>141</v>
      </c>
      <c r="B142" s="2" t="s">
        <v>284</v>
      </c>
      <c r="C142" s="2" t="s">
        <v>285</v>
      </c>
      <c r="D142" s="2" t="s">
        <v>265</v>
      </c>
      <c r="E142" s="2" t="s">
        <v>37</v>
      </c>
      <c r="F142" s="33">
        <v>100</v>
      </c>
      <c r="G142" s="2"/>
      <c r="H142" s="2"/>
      <c r="I142" s="2"/>
      <c r="J142" s="2"/>
      <c r="K142" s="2"/>
      <c r="L142" s="2"/>
      <c r="M142" s="2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">
      <c r="A143" s="33">
        <v>142</v>
      </c>
      <c r="B143" s="2" t="s">
        <v>107</v>
      </c>
      <c r="C143" s="2" t="s">
        <v>286</v>
      </c>
      <c r="D143" s="2" t="s">
        <v>265</v>
      </c>
      <c r="E143" s="2" t="s">
        <v>37</v>
      </c>
      <c r="F143" s="2" t="s">
        <v>71</v>
      </c>
      <c r="G143" s="2" t="s">
        <v>81</v>
      </c>
      <c r="H143" s="2"/>
      <c r="I143" s="2"/>
      <c r="J143" s="2"/>
      <c r="K143" s="2"/>
      <c r="L143" s="2"/>
      <c r="M143" s="2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">
      <c r="A144" s="33">
        <v>143</v>
      </c>
      <c r="B144" s="2" t="s">
        <v>287</v>
      </c>
      <c r="C144" s="2" t="s">
        <v>288</v>
      </c>
      <c r="D144" s="2" t="s">
        <v>289</v>
      </c>
      <c r="E144" s="2" t="s">
        <v>37</v>
      </c>
      <c r="F144" s="33">
        <v>3000</v>
      </c>
      <c r="G144" s="2"/>
      <c r="H144" s="2"/>
      <c r="I144" s="2"/>
      <c r="J144" s="2"/>
      <c r="K144" s="2"/>
      <c r="L144" s="2"/>
      <c r="M144" s="2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">
      <c r="A145" s="33">
        <v>144</v>
      </c>
      <c r="B145" s="2" t="s">
        <v>290</v>
      </c>
      <c r="C145" s="2" t="s">
        <v>291</v>
      </c>
      <c r="D145" s="2" t="s">
        <v>289</v>
      </c>
      <c r="E145" s="2" t="s">
        <v>11</v>
      </c>
      <c r="F145" s="33">
        <v>100</v>
      </c>
      <c r="G145" s="33">
        <v>200</v>
      </c>
      <c r="H145" s="2" t="s">
        <v>46</v>
      </c>
      <c r="I145" s="2"/>
      <c r="J145" s="2"/>
      <c r="K145" s="2"/>
      <c r="L145" s="2"/>
      <c r="M145" s="2"/>
    </row>
    <row r="146" spans="1:24" ht="15">
      <c r="A146" s="33">
        <v>145</v>
      </c>
      <c r="B146" s="2" t="s">
        <v>292</v>
      </c>
      <c r="C146" s="2" t="s">
        <v>293</v>
      </c>
      <c r="D146" s="2" t="s">
        <v>289</v>
      </c>
      <c r="E146" s="2" t="s">
        <v>37</v>
      </c>
      <c r="F146" s="33">
        <v>1500</v>
      </c>
      <c r="G146" s="2"/>
      <c r="H146" s="2"/>
      <c r="I146" s="2"/>
      <c r="J146" s="2"/>
      <c r="K146" s="2"/>
      <c r="L146" s="2"/>
      <c r="M146" s="2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">
      <c r="A147" s="33">
        <v>146</v>
      </c>
      <c r="B147" s="2" t="s">
        <v>294</v>
      </c>
      <c r="C147" s="2" t="s">
        <v>295</v>
      </c>
      <c r="D147" s="2" t="s">
        <v>289</v>
      </c>
      <c r="E147" s="2" t="s">
        <v>11</v>
      </c>
      <c r="F147" s="33">
        <v>100</v>
      </c>
      <c r="G147" s="33">
        <v>200</v>
      </c>
      <c r="H147" s="2"/>
      <c r="I147" s="2"/>
      <c r="J147" s="2"/>
      <c r="K147" s="2"/>
      <c r="L147" s="2"/>
      <c r="M147" s="2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">
      <c r="A148" s="33">
        <v>147</v>
      </c>
      <c r="B148" s="2" t="s">
        <v>296</v>
      </c>
      <c r="C148" s="2" t="s">
        <v>297</v>
      </c>
      <c r="D148" s="2" t="s">
        <v>289</v>
      </c>
      <c r="E148" s="2" t="s">
        <v>37</v>
      </c>
      <c r="F148" s="33">
        <v>400</v>
      </c>
      <c r="G148" s="33">
        <v>800</v>
      </c>
      <c r="H148" s="2"/>
      <c r="I148" s="2"/>
      <c r="J148" s="2"/>
      <c r="K148" s="2"/>
      <c r="L148" s="2"/>
      <c r="M148" s="2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">
      <c r="A149" s="33">
        <v>148</v>
      </c>
      <c r="B149" s="2" t="s">
        <v>298</v>
      </c>
      <c r="C149" s="2" t="s">
        <v>299</v>
      </c>
      <c r="D149" s="2" t="s">
        <v>289</v>
      </c>
      <c r="E149" s="2" t="s">
        <v>37</v>
      </c>
      <c r="F149" s="33">
        <v>100</v>
      </c>
      <c r="G149" s="2" t="s">
        <v>47</v>
      </c>
      <c r="H149" s="2" t="s">
        <v>46</v>
      </c>
      <c r="I149" s="2"/>
      <c r="J149" s="2"/>
      <c r="K149" s="2"/>
      <c r="L149" s="2"/>
      <c r="M149" s="2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">
      <c r="A150" s="33">
        <v>149</v>
      </c>
      <c r="B150" s="2" t="s">
        <v>256</v>
      </c>
      <c r="C150" s="2" t="s">
        <v>300</v>
      </c>
      <c r="D150" s="2" t="s">
        <v>289</v>
      </c>
      <c r="E150" s="2" t="s">
        <v>37</v>
      </c>
      <c r="F150" s="33">
        <v>200</v>
      </c>
      <c r="G150" s="2" t="s">
        <v>30</v>
      </c>
      <c r="H150" s="2" t="s">
        <v>81</v>
      </c>
      <c r="I150" s="2">
        <v>400</v>
      </c>
      <c r="J150" s="2"/>
      <c r="K150" s="2"/>
      <c r="L150" s="2"/>
      <c r="M150" s="2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">
      <c r="A151" s="33">
        <v>150</v>
      </c>
      <c r="B151" s="2" t="s">
        <v>301</v>
      </c>
      <c r="C151" s="2" t="s">
        <v>302</v>
      </c>
      <c r="D151" s="2" t="s">
        <v>289</v>
      </c>
      <c r="E151" s="2" t="s">
        <v>37</v>
      </c>
      <c r="F151" s="33">
        <v>3000</v>
      </c>
      <c r="G151" s="2"/>
      <c r="H151" s="2"/>
      <c r="I151" s="2"/>
      <c r="J151" s="2"/>
      <c r="K151" s="2"/>
      <c r="L151" s="2"/>
      <c r="M151" s="2"/>
    </row>
    <row r="152" spans="1:24" ht="15">
      <c r="A152" s="33">
        <v>151</v>
      </c>
      <c r="B152" s="2" t="s">
        <v>267</v>
      </c>
      <c r="C152" s="2" t="s">
        <v>303</v>
      </c>
      <c r="D152" s="2" t="s">
        <v>289</v>
      </c>
      <c r="E152" s="2" t="s">
        <v>37</v>
      </c>
      <c r="F152" s="2" t="s">
        <v>52</v>
      </c>
      <c r="G152" s="2" t="s">
        <v>33</v>
      </c>
      <c r="H152" s="2" t="s">
        <v>47</v>
      </c>
      <c r="I152" s="2" t="s">
        <v>71</v>
      </c>
      <c r="J152" s="2" t="s">
        <v>90</v>
      </c>
      <c r="K152" s="2" t="s">
        <v>82</v>
      </c>
      <c r="L152" s="2"/>
      <c r="M152" s="2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">
      <c r="A153" s="33">
        <v>152</v>
      </c>
      <c r="B153" s="2" t="s">
        <v>304</v>
      </c>
      <c r="C153" s="2" t="s">
        <v>305</v>
      </c>
      <c r="D153" s="2" t="s">
        <v>289</v>
      </c>
      <c r="E153" s="2" t="s">
        <v>37</v>
      </c>
      <c r="F153" s="2" t="s">
        <v>52</v>
      </c>
      <c r="G153" s="33">
        <v>400</v>
      </c>
      <c r="H153" s="2" t="s">
        <v>33</v>
      </c>
      <c r="I153" s="2" t="s">
        <v>71</v>
      </c>
      <c r="J153" s="2" t="s">
        <v>90</v>
      </c>
      <c r="K153" s="2" t="s">
        <v>81</v>
      </c>
      <c r="L153" s="2" t="s">
        <v>82</v>
      </c>
      <c r="M153" s="2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">
      <c r="A154" s="33">
        <v>153</v>
      </c>
      <c r="B154" s="2" t="s">
        <v>306</v>
      </c>
      <c r="C154" s="2" t="s">
        <v>307</v>
      </c>
      <c r="D154" s="2" t="s">
        <v>289</v>
      </c>
      <c r="E154" s="2" t="s">
        <v>37</v>
      </c>
      <c r="F154" s="33">
        <v>100</v>
      </c>
      <c r="G154" s="33">
        <v>200</v>
      </c>
      <c r="H154" s="2"/>
      <c r="I154" s="2"/>
      <c r="J154" s="2"/>
      <c r="K154" s="2"/>
      <c r="L154" s="2"/>
      <c r="M154" s="2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">
      <c r="A155" s="33">
        <v>154</v>
      </c>
      <c r="B155" s="2" t="s">
        <v>308</v>
      </c>
      <c r="C155" s="2" t="s">
        <v>309</v>
      </c>
      <c r="D155" s="2" t="s">
        <v>310</v>
      </c>
      <c r="E155" s="2" t="s">
        <v>11</v>
      </c>
      <c r="F155" s="33">
        <v>100</v>
      </c>
      <c r="G155" s="33">
        <v>200</v>
      </c>
      <c r="H155" s="2"/>
      <c r="I155" s="2"/>
      <c r="J155" s="2"/>
      <c r="K155" s="2"/>
      <c r="L155" s="2"/>
      <c r="M155" s="2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">
      <c r="A156" s="33">
        <v>155</v>
      </c>
      <c r="B156" s="2" t="s">
        <v>311</v>
      </c>
      <c r="C156" s="2" t="s">
        <v>312</v>
      </c>
      <c r="D156" s="2" t="s">
        <v>313</v>
      </c>
      <c r="E156" s="2" t="s">
        <v>11</v>
      </c>
      <c r="F156" s="2" t="s">
        <v>30</v>
      </c>
      <c r="G156" s="2"/>
      <c r="H156" s="2"/>
      <c r="I156" s="2"/>
      <c r="J156" s="2"/>
      <c r="K156" s="2"/>
      <c r="L156" s="2"/>
      <c r="M156" s="2"/>
    </row>
    <row r="157" spans="1:24" ht="15">
      <c r="A157" s="33">
        <v>156</v>
      </c>
      <c r="B157" s="2" t="s">
        <v>314</v>
      </c>
      <c r="C157" s="2" t="s">
        <v>315</v>
      </c>
      <c r="D157" s="2" t="s">
        <v>316</v>
      </c>
      <c r="E157" s="2" t="s">
        <v>11</v>
      </c>
      <c r="F157" s="33">
        <v>1500</v>
      </c>
      <c r="G157" s="2"/>
      <c r="H157" s="2"/>
      <c r="I157" s="2"/>
      <c r="J157" s="2"/>
      <c r="K157" s="2"/>
      <c r="L157" s="2"/>
      <c r="M157" s="2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">
      <c r="A158" s="33">
        <v>157</v>
      </c>
      <c r="B158" s="2" t="s">
        <v>317</v>
      </c>
      <c r="C158" s="2" t="s">
        <v>318</v>
      </c>
      <c r="D158" s="2" t="s">
        <v>319</v>
      </c>
      <c r="E158" s="2" t="s">
        <v>11</v>
      </c>
      <c r="F158" s="33">
        <v>100</v>
      </c>
      <c r="G158" s="33">
        <v>200</v>
      </c>
      <c r="H158" s="2"/>
      <c r="I158" s="2"/>
      <c r="J158" s="2"/>
      <c r="K158" s="2"/>
      <c r="L158" s="2"/>
      <c r="M158" s="2"/>
    </row>
    <row r="159" spans="1:24" ht="15">
      <c r="A159" s="33">
        <v>158</v>
      </c>
      <c r="B159" s="2" t="s">
        <v>27</v>
      </c>
      <c r="C159" s="2" t="s">
        <v>320</v>
      </c>
      <c r="D159" s="2" t="s">
        <v>321</v>
      </c>
      <c r="E159" s="2" t="s">
        <v>11</v>
      </c>
      <c r="F159" s="33">
        <v>200</v>
      </c>
      <c r="G159" s="2"/>
      <c r="H159" s="2"/>
      <c r="I159" s="2"/>
      <c r="J159" s="2"/>
      <c r="K159" s="2"/>
      <c r="L159" s="2"/>
      <c r="M159" s="2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">
      <c r="A160" s="33">
        <v>159</v>
      </c>
      <c r="B160" s="2" t="s">
        <v>322</v>
      </c>
      <c r="C160" s="2" t="s">
        <v>320</v>
      </c>
      <c r="D160" s="2" t="s">
        <v>321</v>
      </c>
      <c r="E160" s="2" t="s">
        <v>11</v>
      </c>
      <c r="F160" s="33">
        <v>200</v>
      </c>
      <c r="G160" s="2"/>
      <c r="H160" s="2"/>
      <c r="I160" s="2"/>
      <c r="J160" s="2"/>
      <c r="K160" s="2"/>
      <c r="L160" s="2"/>
      <c r="M160" s="2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">
      <c r="A161" s="33">
        <v>160</v>
      </c>
      <c r="B161" s="2" t="s">
        <v>323</v>
      </c>
      <c r="C161" s="2" t="s">
        <v>75</v>
      </c>
      <c r="D161" s="2" t="s">
        <v>324</v>
      </c>
      <c r="E161" s="2" t="s">
        <v>11</v>
      </c>
      <c r="F161" s="33">
        <v>200</v>
      </c>
      <c r="G161" s="2"/>
      <c r="H161" s="2"/>
      <c r="I161" s="2"/>
      <c r="J161" s="2"/>
      <c r="K161" s="2"/>
      <c r="L161" s="2"/>
      <c r="M161" s="2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">
      <c r="A162" s="33">
        <v>161</v>
      </c>
      <c r="B162" s="2" t="s">
        <v>120</v>
      </c>
      <c r="C162" s="2" t="s">
        <v>325</v>
      </c>
      <c r="D162" s="2" t="s">
        <v>326</v>
      </c>
      <c r="E162" s="2" t="s">
        <v>11</v>
      </c>
      <c r="F162" s="33">
        <v>800</v>
      </c>
      <c r="G162" s="33">
        <v>1500</v>
      </c>
      <c r="H162" s="2"/>
      <c r="I162" s="2"/>
      <c r="J162" s="2"/>
      <c r="K162" s="2"/>
      <c r="L162" s="2"/>
      <c r="M162" s="2"/>
    </row>
    <row r="163" spans="1:24" ht="15">
      <c r="A163" s="33">
        <v>162</v>
      </c>
      <c r="B163" s="2" t="s">
        <v>327</v>
      </c>
      <c r="C163" s="2" t="s">
        <v>328</v>
      </c>
      <c r="D163" s="2" t="s">
        <v>329</v>
      </c>
      <c r="E163" s="2" t="s">
        <v>11</v>
      </c>
      <c r="F163" s="2" t="s">
        <v>30</v>
      </c>
      <c r="G163" s="2"/>
      <c r="H163" s="2"/>
      <c r="I163" s="2"/>
      <c r="J163" s="2"/>
      <c r="K163" s="2"/>
      <c r="L163" s="2"/>
      <c r="M163" s="2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">
      <c r="A164" s="33">
        <v>163</v>
      </c>
      <c r="B164" s="2" t="s">
        <v>272</v>
      </c>
      <c r="C164" s="2" t="s">
        <v>328</v>
      </c>
      <c r="D164" s="2" t="s">
        <v>329</v>
      </c>
      <c r="E164" s="2" t="s">
        <v>11</v>
      </c>
      <c r="F164" s="2" t="s">
        <v>30</v>
      </c>
      <c r="G164" s="2"/>
      <c r="H164" s="2"/>
      <c r="I164" s="2"/>
      <c r="J164" s="2"/>
      <c r="K164" s="2"/>
      <c r="L164" s="2"/>
      <c r="M164" s="2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">
      <c r="A165" s="33">
        <v>164</v>
      </c>
      <c r="B165" s="2" t="s">
        <v>237</v>
      </c>
      <c r="C165" s="2" t="s">
        <v>330</v>
      </c>
      <c r="D165" s="2" t="s">
        <v>331</v>
      </c>
      <c r="E165" s="2" t="s">
        <v>11</v>
      </c>
      <c r="F165" s="33">
        <v>800</v>
      </c>
      <c r="G165" s="2"/>
      <c r="H165" s="2"/>
      <c r="I165" s="2"/>
      <c r="J165" s="2"/>
      <c r="K165" s="2"/>
      <c r="L165" s="2"/>
      <c r="M165" s="2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">
      <c r="A166" s="33">
        <v>165</v>
      </c>
      <c r="B166" s="2" t="s">
        <v>133</v>
      </c>
      <c r="C166" s="2" t="s">
        <v>330</v>
      </c>
      <c r="D166" s="2" t="s">
        <v>331</v>
      </c>
      <c r="E166" s="2" t="s">
        <v>11</v>
      </c>
      <c r="F166" s="33">
        <v>400</v>
      </c>
      <c r="G166" s="2"/>
      <c r="H166" s="2"/>
      <c r="I166" s="2"/>
      <c r="J166" s="2"/>
      <c r="K166" s="2"/>
      <c r="L166" s="2"/>
      <c r="M166" s="2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">
      <c r="A167" s="33">
        <v>166</v>
      </c>
      <c r="B167" s="2" t="s">
        <v>332</v>
      </c>
      <c r="C167" s="2" t="s">
        <v>333</v>
      </c>
      <c r="D167" s="2" t="s">
        <v>334</v>
      </c>
      <c r="E167" s="2" t="s">
        <v>11</v>
      </c>
      <c r="F167" s="33">
        <v>100</v>
      </c>
      <c r="G167" s="2" t="s">
        <v>33</v>
      </c>
      <c r="H167" s="2" t="s">
        <v>81</v>
      </c>
      <c r="I167" s="2"/>
      <c r="J167" s="2"/>
      <c r="K167" s="2"/>
      <c r="L167" s="2"/>
      <c r="M167" s="2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">
      <c r="A168" s="33">
        <v>167</v>
      </c>
      <c r="B168" s="2" t="s">
        <v>335</v>
      </c>
      <c r="C168" s="2" t="s">
        <v>336</v>
      </c>
      <c r="D168" s="2"/>
      <c r="E168" s="2" t="s">
        <v>11</v>
      </c>
      <c r="F168" s="33">
        <v>400</v>
      </c>
      <c r="G168" s="2"/>
      <c r="H168" s="2"/>
      <c r="I168" s="2"/>
      <c r="J168" s="2"/>
      <c r="K168" s="2"/>
      <c r="L168" s="2"/>
      <c r="M168" s="2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">
      <c r="A169" s="33">
        <v>168</v>
      </c>
      <c r="B169" s="2" t="s">
        <v>337</v>
      </c>
      <c r="C169" s="2" t="s">
        <v>161</v>
      </c>
      <c r="D169" s="2" t="s">
        <v>338</v>
      </c>
      <c r="E169" s="2" t="s">
        <v>11</v>
      </c>
      <c r="F169" s="33">
        <v>200</v>
      </c>
      <c r="G169" s="2"/>
      <c r="H169" s="2"/>
      <c r="I169" s="2"/>
      <c r="J169" s="2"/>
      <c r="K169" s="2"/>
      <c r="L169" s="2"/>
      <c r="M169" s="2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">
      <c r="A170" s="33">
        <v>169</v>
      </c>
      <c r="B170" s="2" t="s">
        <v>339</v>
      </c>
      <c r="C170" s="2" t="s">
        <v>340</v>
      </c>
      <c r="D170" s="2"/>
      <c r="E170" s="2" t="s">
        <v>11</v>
      </c>
      <c r="F170" s="2" t="s">
        <v>81</v>
      </c>
      <c r="G170" s="2"/>
      <c r="H170" s="2"/>
      <c r="I170" s="2"/>
      <c r="J170" s="2"/>
      <c r="K170" s="2"/>
      <c r="L170" s="2"/>
      <c r="M170" s="2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">
      <c r="A171" s="33">
        <v>170</v>
      </c>
      <c r="B171" s="2" t="s">
        <v>98</v>
      </c>
      <c r="C171" s="2" t="s">
        <v>341</v>
      </c>
      <c r="D171" s="2" t="s">
        <v>342</v>
      </c>
      <c r="E171" s="2" t="s">
        <v>11</v>
      </c>
      <c r="F171" s="2" t="s">
        <v>47</v>
      </c>
      <c r="G171" s="2"/>
      <c r="H171" s="2"/>
      <c r="I171" s="2"/>
      <c r="J171" s="2"/>
      <c r="K171" s="2"/>
      <c r="L171" s="2"/>
      <c r="M171" s="2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">
      <c r="A172" s="33">
        <v>171</v>
      </c>
      <c r="B172" s="2" t="s">
        <v>259</v>
      </c>
      <c r="C172" s="2" t="s">
        <v>343</v>
      </c>
      <c r="D172" s="2" t="s">
        <v>10</v>
      </c>
      <c r="E172" s="2" t="s">
        <v>11</v>
      </c>
      <c r="F172" s="33">
        <v>1500</v>
      </c>
      <c r="G172" s="2"/>
      <c r="H172" s="2"/>
      <c r="I172" s="2"/>
      <c r="J172" s="2"/>
      <c r="K172" s="2"/>
      <c r="L172" s="2"/>
      <c r="M172" s="2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">
      <c r="A173" s="33">
        <v>172</v>
      </c>
      <c r="B173" s="2" t="s">
        <v>344</v>
      </c>
      <c r="C173" s="2" t="s">
        <v>345</v>
      </c>
      <c r="D173" s="2"/>
      <c r="E173" s="2" t="s">
        <v>11</v>
      </c>
      <c r="F173" s="33">
        <v>1500</v>
      </c>
      <c r="G173" s="2"/>
      <c r="H173" s="2"/>
      <c r="I173" s="2"/>
      <c r="J173" s="2"/>
      <c r="K173" s="2"/>
      <c r="L173" s="2"/>
      <c r="M173" s="2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3.2">
      <c r="A174" s="5">
        <v>173</v>
      </c>
      <c r="B174" s="5" t="s">
        <v>267</v>
      </c>
      <c r="C174" s="5" t="s">
        <v>299</v>
      </c>
      <c r="D174" s="5" t="s">
        <v>289</v>
      </c>
      <c r="E174" s="5" t="s">
        <v>37</v>
      </c>
      <c r="F174" s="5" t="s">
        <v>33</v>
      </c>
    </row>
    <row r="175" spans="1:24" ht="15">
      <c r="A175" s="33">
        <v>174</v>
      </c>
      <c r="B175" s="2" t="s">
        <v>267</v>
      </c>
      <c r="C175" s="2" t="s">
        <v>346</v>
      </c>
      <c r="D175" s="2" t="s">
        <v>190</v>
      </c>
      <c r="E175" s="2" t="s">
        <v>37</v>
      </c>
      <c r="F175" s="33">
        <v>100</v>
      </c>
      <c r="G175" s="33">
        <v>200</v>
      </c>
      <c r="H175" s="2" t="s">
        <v>82</v>
      </c>
      <c r="I175" s="2"/>
      <c r="J175" s="2"/>
      <c r="K175" s="2"/>
      <c r="L175" s="2"/>
      <c r="M175" s="2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">
      <c r="A176" s="33">
        <v>175</v>
      </c>
      <c r="B176" s="2" t="s">
        <v>60</v>
      </c>
      <c r="C176" s="2" t="s">
        <v>286</v>
      </c>
      <c r="D176" s="2" t="s">
        <v>190</v>
      </c>
      <c r="E176" s="2" t="s">
        <v>37</v>
      </c>
      <c r="F176" s="33">
        <v>100</v>
      </c>
      <c r="G176" s="33">
        <v>200</v>
      </c>
      <c r="H176" s="2"/>
      <c r="I176" s="2"/>
      <c r="J176" s="2"/>
      <c r="K176" s="2"/>
      <c r="L176" s="2"/>
      <c r="M176" s="2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">
      <c r="A177" s="33">
        <v>176</v>
      </c>
      <c r="B177" s="2" t="s">
        <v>347</v>
      </c>
      <c r="C177" s="2" t="s">
        <v>348</v>
      </c>
      <c r="D177" s="2" t="s">
        <v>190</v>
      </c>
      <c r="E177" s="2" t="s">
        <v>37</v>
      </c>
      <c r="F177" s="33">
        <v>400</v>
      </c>
      <c r="G177" s="2"/>
      <c r="H177" s="2"/>
      <c r="I177" s="2"/>
      <c r="J177" s="2"/>
      <c r="K177" s="2"/>
      <c r="L177" s="2"/>
      <c r="M177" s="2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">
      <c r="A178" s="33">
        <v>177</v>
      </c>
      <c r="B178" s="2" t="s">
        <v>349</v>
      </c>
      <c r="C178" s="2" t="s">
        <v>210</v>
      </c>
      <c r="D178" s="2" t="s">
        <v>190</v>
      </c>
      <c r="E178" s="2" t="s">
        <v>37</v>
      </c>
      <c r="F178" s="33">
        <v>400</v>
      </c>
      <c r="G178" s="2"/>
      <c r="H178" s="2"/>
      <c r="I178" s="2"/>
      <c r="J178" s="2"/>
      <c r="K178" s="2"/>
      <c r="L178" s="2"/>
      <c r="M178" s="2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">
      <c r="A179" s="33">
        <v>178</v>
      </c>
      <c r="B179" s="2" t="s">
        <v>350</v>
      </c>
      <c r="C179" s="2" t="s">
        <v>351</v>
      </c>
      <c r="D179" s="2" t="s">
        <v>190</v>
      </c>
      <c r="E179" s="2" t="s">
        <v>37</v>
      </c>
      <c r="F179" s="33">
        <v>800</v>
      </c>
      <c r="G179" s="2"/>
      <c r="H179" s="2"/>
      <c r="I179" s="2"/>
      <c r="J179" s="2"/>
      <c r="K179" s="2"/>
      <c r="L179" s="2"/>
      <c r="M179" s="2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">
      <c r="A180" s="33">
        <v>179</v>
      </c>
      <c r="B180" s="2" t="s">
        <v>157</v>
      </c>
      <c r="C180" s="2" t="s">
        <v>352</v>
      </c>
      <c r="D180" s="2" t="s">
        <v>190</v>
      </c>
      <c r="E180" s="2" t="s">
        <v>37</v>
      </c>
      <c r="F180" s="33">
        <v>800</v>
      </c>
      <c r="G180" s="2"/>
      <c r="H180" s="2"/>
      <c r="I180" s="2"/>
      <c r="J180" s="2"/>
      <c r="K180" s="2"/>
      <c r="L180" s="2"/>
      <c r="M180" s="2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">
      <c r="A181" s="33">
        <v>180</v>
      </c>
      <c r="B181" s="2" t="s">
        <v>353</v>
      </c>
      <c r="C181" s="2" t="s">
        <v>354</v>
      </c>
      <c r="D181" s="2" t="s">
        <v>190</v>
      </c>
      <c r="E181" s="2" t="s">
        <v>37</v>
      </c>
      <c r="F181" s="33">
        <v>1500</v>
      </c>
      <c r="G181" s="2"/>
      <c r="H181" s="2"/>
      <c r="I181" s="2"/>
      <c r="J181" s="2"/>
      <c r="K181" s="2"/>
      <c r="L181" s="2"/>
      <c r="M181" s="2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">
      <c r="A182" s="33">
        <v>181</v>
      </c>
      <c r="B182" s="2" t="s">
        <v>355</v>
      </c>
      <c r="C182" s="2" t="s">
        <v>356</v>
      </c>
      <c r="D182" s="2" t="s">
        <v>190</v>
      </c>
      <c r="E182" s="2" t="s">
        <v>37</v>
      </c>
      <c r="F182" s="33">
        <v>1500</v>
      </c>
      <c r="G182" s="2"/>
      <c r="H182" s="2"/>
      <c r="I182" s="2"/>
      <c r="J182" s="2"/>
      <c r="K182" s="2"/>
      <c r="L182" s="2"/>
      <c r="M182" s="2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">
      <c r="A183" s="33">
        <v>182</v>
      </c>
      <c r="B183" s="2" t="s">
        <v>357</v>
      </c>
      <c r="C183" s="2" t="s">
        <v>358</v>
      </c>
      <c r="D183" s="2" t="s">
        <v>190</v>
      </c>
      <c r="E183" s="2" t="s">
        <v>37</v>
      </c>
      <c r="F183" s="33">
        <v>3000</v>
      </c>
      <c r="G183" s="2"/>
      <c r="H183" s="2"/>
      <c r="I183" s="2"/>
      <c r="J183" s="2"/>
      <c r="K183" s="2"/>
      <c r="L183" s="2"/>
      <c r="M183" s="2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">
      <c r="A184" s="33">
        <v>183</v>
      </c>
      <c r="B184" s="2" t="s">
        <v>359</v>
      </c>
      <c r="C184" s="2" t="s">
        <v>360</v>
      </c>
      <c r="D184" s="2" t="s">
        <v>190</v>
      </c>
      <c r="E184" s="2" t="s">
        <v>37</v>
      </c>
      <c r="F184" s="33">
        <v>3000</v>
      </c>
      <c r="G184" s="2"/>
      <c r="H184" s="2"/>
      <c r="I184" s="2"/>
      <c r="J184" s="2"/>
      <c r="K184" s="2"/>
      <c r="L184" s="2"/>
      <c r="M184" s="2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">
      <c r="A185" s="33">
        <v>184</v>
      </c>
      <c r="B185" s="2" t="s">
        <v>281</v>
      </c>
      <c r="C185" s="2" t="s">
        <v>361</v>
      </c>
      <c r="D185" s="2" t="s">
        <v>190</v>
      </c>
      <c r="E185" s="2" t="s">
        <v>37</v>
      </c>
      <c r="F185" s="2" t="s">
        <v>33</v>
      </c>
      <c r="G185" s="2" t="s">
        <v>46</v>
      </c>
      <c r="H185" s="2" t="s">
        <v>81</v>
      </c>
      <c r="I185" s="2"/>
      <c r="J185" s="2"/>
      <c r="K185" s="2"/>
      <c r="L185" s="2"/>
      <c r="M185" s="2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">
      <c r="A186" s="33">
        <v>185</v>
      </c>
      <c r="B186" s="2" t="s">
        <v>362</v>
      </c>
      <c r="C186" s="2" t="s">
        <v>203</v>
      </c>
      <c r="D186" s="2" t="s">
        <v>190</v>
      </c>
      <c r="E186" s="2" t="s">
        <v>37</v>
      </c>
      <c r="F186" s="2" t="s">
        <v>33</v>
      </c>
      <c r="G186" s="2" t="s">
        <v>46</v>
      </c>
      <c r="H186" s="2" t="s">
        <v>47</v>
      </c>
      <c r="I186" s="2" t="s">
        <v>71</v>
      </c>
      <c r="J186" s="2"/>
      <c r="K186" s="2"/>
      <c r="L186" s="2"/>
      <c r="M186" s="2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">
      <c r="A187" s="33">
        <v>186</v>
      </c>
      <c r="B187" s="2" t="s">
        <v>363</v>
      </c>
      <c r="C187" s="2" t="s">
        <v>364</v>
      </c>
      <c r="D187" s="2" t="s">
        <v>190</v>
      </c>
      <c r="E187" s="2" t="s">
        <v>37</v>
      </c>
      <c r="F187" s="2" t="s">
        <v>47</v>
      </c>
      <c r="G187" s="2"/>
      <c r="H187" s="2"/>
      <c r="I187" s="2"/>
      <c r="J187" s="2"/>
      <c r="K187" s="2"/>
      <c r="L187" s="2"/>
      <c r="M187" s="2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">
      <c r="A188" s="33">
        <v>187</v>
      </c>
      <c r="B188" s="2" t="s">
        <v>253</v>
      </c>
      <c r="C188" s="2" t="s">
        <v>204</v>
      </c>
      <c r="D188" s="2" t="s">
        <v>190</v>
      </c>
      <c r="E188" s="2" t="s">
        <v>37</v>
      </c>
      <c r="F188" s="2" t="s">
        <v>71</v>
      </c>
      <c r="G188" s="2" t="s">
        <v>90</v>
      </c>
      <c r="H188" s="2"/>
      <c r="I188" s="2"/>
      <c r="J188" s="2"/>
      <c r="K188" s="2"/>
      <c r="L188" s="2"/>
      <c r="M188" s="2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">
      <c r="A189" s="33">
        <v>188</v>
      </c>
      <c r="B189" s="2" t="s">
        <v>365</v>
      </c>
      <c r="C189" s="2" t="s">
        <v>344</v>
      </c>
      <c r="D189" s="2" t="s">
        <v>190</v>
      </c>
      <c r="E189" s="2" t="s">
        <v>37</v>
      </c>
      <c r="F189" s="2" t="s">
        <v>90</v>
      </c>
      <c r="G189" s="2" t="s">
        <v>81</v>
      </c>
      <c r="H189" s="2"/>
      <c r="I189" s="2"/>
      <c r="J189" s="2"/>
      <c r="K189" s="2"/>
      <c r="L189" s="2"/>
      <c r="M189" s="2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">
      <c r="A190" s="33">
        <v>189</v>
      </c>
      <c r="B190" s="2" t="s">
        <v>120</v>
      </c>
      <c r="C190" s="2" t="s">
        <v>366</v>
      </c>
      <c r="D190" s="2" t="s">
        <v>190</v>
      </c>
      <c r="E190" s="2" t="s">
        <v>37</v>
      </c>
      <c r="F190" s="33">
        <v>100</v>
      </c>
      <c r="G190" s="33">
        <v>200</v>
      </c>
      <c r="H190" s="2"/>
      <c r="I190" s="2"/>
      <c r="J190" s="2"/>
      <c r="K190" s="2"/>
      <c r="L190" s="2"/>
      <c r="M190" s="2"/>
    </row>
    <row r="191" spans="1:24" ht="13.2">
      <c r="A191" s="5">
        <v>190</v>
      </c>
      <c r="B191" s="5" t="s">
        <v>367</v>
      </c>
      <c r="C191" s="5" t="s">
        <v>41</v>
      </c>
      <c r="D191" s="5" t="s">
        <v>265</v>
      </c>
      <c r="E191" s="5" t="s">
        <v>37</v>
      </c>
      <c r="F191" s="5">
        <v>200</v>
      </c>
      <c r="G191" s="5" t="s">
        <v>368</v>
      </c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3.2">
      <c r="A192" s="5">
        <v>191</v>
      </c>
      <c r="B192" s="5" t="s">
        <v>22</v>
      </c>
      <c r="C192" s="5" t="s">
        <v>369</v>
      </c>
      <c r="D192" s="5" t="s">
        <v>370</v>
      </c>
      <c r="E192" s="5" t="s">
        <v>11</v>
      </c>
      <c r="F192" s="5">
        <v>800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3.2">
      <c r="A193" s="5">
        <v>192</v>
      </c>
      <c r="B193" s="5" t="s">
        <v>114</v>
      </c>
      <c r="C193" s="5" t="s">
        <v>371</v>
      </c>
      <c r="D193" s="5" t="s">
        <v>372</v>
      </c>
      <c r="E193" s="5" t="s">
        <v>11</v>
      </c>
      <c r="F193" s="5">
        <v>3000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3.2">
      <c r="A194" s="5">
        <v>193</v>
      </c>
      <c r="B194" s="5" t="s">
        <v>256</v>
      </c>
      <c r="C194" s="5" t="s">
        <v>373</v>
      </c>
      <c r="D194" s="5" t="s">
        <v>10</v>
      </c>
      <c r="E194" s="5" t="s">
        <v>11</v>
      </c>
      <c r="F194" s="5">
        <v>1500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3.2">
      <c r="A195" s="5">
        <v>194</v>
      </c>
      <c r="B195" s="5" t="s">
        <v>253</v>
      </c>
      <c r="C195" s="5" t="s">
        <v>344</v>
      </c>
      <c r="D195" s="5" t="s">
        <v>10</v>
      </c>
      <c r="E195" s="5" t="s">
        <v>11</v>
      </c>
      <c r="F195" s="5">
        <v>1500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</sheetData>
  <autoFilter ref="A1:X1000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R188"/>
  <sheetViews>
    <sheetView topLeftCell="A115" workbookViewId="0">
      <selection activeCell="M134" sqref="M134"/>
    </sheetView>
  </sheetViews>
  <sheetFormatPr defaultColWidth="12.6640625" defaultRowHeight="15.75" customHeight="1"/>
  <cols>
    <col min="1" max="1" width="7.44140625" customWidth="1"/>
    <col min="2" max="2" width="4" bestFit="1" customWidth="1"/>
    <col min="3" max="3" width="13.6640625" customWidth="1"/>
    <col min="4" max="4" width="15.109375" customWidth="1"/>
    <col min="5" max="5" width="19.6640625" customWidth="1"/>
    <col min="6" max="6" width="6.109375" customWidth="1"/>
    <col min="7" max="7" width="6.44140625" customWidth="1"/>
    <col min="8" max="8" width="16.21875" customWidth="1"/>
    <col min="10" max="10" width="10.33203125" customWidth="1"/>
    <col min="11" max="11" width="6" customWidth="1"/>
    <col min="12" max="12" width="18.77734375" customWidth="1"/>
    <col min="13" max="13" width="16.77734375" customWidth="1"/>
    <col min="14" max="14" width="18" customWidth="1"/>
    <col min="15" max="15" width="6.109375" customWidth="1"/>
    <col min="16" max="16" width="8" customWidth="1"/>
    <col min="17" max="17" width="16.21875" customWidth="1"/>
  </cols>
  <sheetData>
    <row r="1" spans="1:17" ht="15.75" customHeight="1">
      <c r="A1" s="9"/>
      <c r="B1" s="7"/>
      <c r="C1" s="7"/>
      <c r="D1" s="52" t="s">
        <v>374</v>
      </c>
      <c r="E1" s="53"/>
      <c r="F1" s="53"/>
      <c r="G1" s="53"/>
      <c r="H1" s="53"/>
      <c r="I1" s="53"/>
      <c r="J1" s="53"/>
      <c r="K1" s="7"/>
      <c r="L1" s="7"/>
      <c r="M1" s="7"/>
      <c r="N1" s="7"/>
      <c r="O1" s="7"/>
    </row>
    <row r="2" spans="1:17" ht="15.75" customHeight="1">
      <c r="A2" s="9"/>
      <c r="B2" s="7"/>
      <c r="C2" s="7"/>
      <c r="D2" s="54" t="s">
        <v>375</v>
      </c>
      <c r="E2" s="53"/>
      <c r="F2" s="53"/>
      <c r="G2" s="53"/>
      <c r="H2" s="53"/>
      <c r="I2" s="53"/>
      <c r="J2" s="6"/>
      <c r="K2" s="7"/>
      <c r="L2" s="7"/>
      <c r="M2" s="7"/>
      <c r="N2" s="7"/>
      <c r="O2" s="7"/>
    </row>
    <row r="3" spans="1:17" ht="15.75" customHeight="1">
      <c r="A3" s="9"/>
      <c r="B3" s="7"/>
      <c r="C3" s="7"/>
      <c r="D3" s="55" t="s">
        <v>404</v>
      </c>
      <c r="E3" s="53"/>
      <c r="F3" s="53"/>
      <c r="G3" s="53"/>
      <c r="H3" s="53"/>
      <c r="I3" s="53"/>
      <c r="J3" s="53"/>
      <c r="K3" s="7"/>
      <c r="L3" s="7"/>
      <c r="M3" s="7"/>
      <c r="N3" s="7"/>
      <c r="O3" s="7"/>
    </row>
    <row r="4" spans="1:17" ht="15.75" customHeight="1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7" ht="15.75" customHeight="1">
      <c r="A5" s="1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15.75" customHeight="1">
      <c r="A6" s="46" t="s">
        <v>410</v>
      </c>
      <c r="B6" s="47"/>
      <c r="C6" s="48"/>
      <c r="D6" s="12"/>
      <c r="E6" s="12"/>
      <c r="F6" s="12"/>
      <c r="G6" s="3"/>
      <c r="H6" s="3"/>
      <c r="J6" s="46" t="s">
        <v>411</v>
      </c>
      <c r="K6" s="47"/>
      <c r="L6" s="48"/>
      <c r="M6" s="12"/>
      <c r="N6" s="12"/>
      <c r="O6" s="12"/>
      <c r="P6" s="3"/>
      <c r="Q6" s="3"/>
    </row>
    <row r="7" spans="1:17" ht="15.75" customHeight="1">
      <c r="A7" s="13" t="s">
        <v>412</v>
      </c>
      <c r="B7" s="14" t="s">
        <v>413</v>
      </c>
      <c r="C7" s="8" t="s">
        <v>1</v>
      </c>
      <c r="D7" s="8" t="s">
        <v>2</v>
      </c>
      <c r="E7" s="8" t="s">
        <v>3</v>
      </c>
      <c r="F7" s="15" t="s">
        <v>4</v>
      </c>
      <c r="G7" s="8" t="s">
        <v>414</v>
      </c>
      <c r="J7" s="13" t="s">
        <v>412</v>
      </c>
      <c r="K7" s="14" t="s">
        <v>413</v>
      </c>
      <c r="L7" s="8" t="s">
        <v>1</v>
      </c>
      <c r="M7" s="8" t="s">
        <v>2</v>
      </c>
      <c r="N7" s="8" t="s">
        <v>3</v>
      </c>
      <c r="O7" s="15" t="s">
        <v>4</v>
      </c>
      <c r="P7" s="8" t="s">
        <v>414</v>
      </c>
      <c r="Q7" s="5" t="s">
        <v>415</v>
      </c>
    </row>
    <row r="8" spans="1:17" ht="15.75" customHeight="1">
      <c r="A8" s="13">
        <v>1</v>
      </c>
      <c r="B8" s="14">
        <v>162</v>
      </c>
      <c r="C8" s="8" t="str">
        <f>VLOOKUP(B8,Names!$A:$E,2)</f>
        <v>Fintan</v>
      </c>
      <c r="D8" s="8" t="str">
        <f>VLOOKUP(B8,Names!$A:$E,3)</f>
        <v>Dewhirst</v>
      </c>
      <c r="E8" s="8" t="str">
        <f>VLOOKUP(B8,Names!$A:$E,4)</f>
        <v>Tir Chonaill</v>
      </c>
      <c r="F8" s="8" t="str">
        <f>VLOOKUP(B8,Names!$A:$E,5)</f>
        <v>Open</v>
      </c>
      <c r="G8" s="16">
        <v>54.21</v>
      </c>
      <c r="H8" s="16"/>
      <c r="J8" s="13">
        <v>1</v>
      </c>
      <c r="K8" s="14">
        <v>14</v>
      </c>
      <c r="L8" s="8" t="str">
        <f>VLOOKUP(K8,Names!$A:$C,2)</f>
        <v>Adam</v>
      </c>
      <c r="M8" s="8" t="str">
        <f>VLOOKUP(K8,Names!$A:$C,3)</f>
        <v>Courtney</v>
      </c>
      <c r="N8" s="8" t="str">
        <f>VLOOKUP(K8,Names!$A:$E,4)</f>
        <v>Ballymena and Antrim AC</v>
      </c>
      <c r="O8" s="8" t="str">
        <f>VLOOKUP(K8,Names!$A:$E,5)</f>
        <v>TT</v>
      </c>
      <c r="P8" s="16">
        <v>55.54</v>
      </c>
      <c r="Q8" s="16">
        <v>9</v>
      </c>
    </row>
    <row r="9" spans="1:17" ht="15.75" customHeight="1">
      <c r="A9" s="13">
        <v>2</v>
      </c>
      <c r="B9" s="14">
        <v>163</v>
      </c>
      <c r="C9" s="8" t="str">
        <f>VLOOKUP(B9,Names!$A:$E,2)</f>
        <v>Ethan</v>
      </c>
      <c r="D9" s="8" t="str">
        <f>VLOOKUP(B9,Names!$A:$E,3)</f>
        <v>Dewhirst</v>
      </c>
      <c r="E9" s="8" t="str">
        <f>VLOOKUP(B9,Names!$A:$E,4)</f>
        <v>Tir Chonaill</v>
      </c>
      <c r="F9" s="8" t="str">
        <f>VLOOKUP(B9,Names!$A:$E,5)</f>
        <v>Open</v>
      </c>
      <c r="G9" s="16">
        <v>58.07</v>
      </c>
      <c r="H9" s="16" t="s">
        <v>416</v>
      </c>
      <c r="J9" s="13">
        <v>2</v>
      </c>
      <c r="K9" s="14">
        <v>152</v>
      </c>
      <c r="L9" s="8" t="str">
        <f>VLOOKUP(K9,Names!$A:$C,2)</f>
        <v>Trevor</v>
      </c>
      <c r="M9" s="8" t="str">
        <f>VLOOKUP(K9,Names!$A:$C,3)</f>
        <v>McGlynn</v>
      </c>
      <c r="N9" s="8" t="str">
        <f>VLOOKUP(K9,Names!$A:$E,4)</f>
        <v>Omagh Harriers</v>
      </c>
      <c r="O9" s="8" t="str">
        <f>VLOOKUP(K9,Names!$A:$E,5)</f>
        <v>TT</v>
      </c>
      <c r="P9" s="16" t="s">
        <v>417</v>
      </c>
      <c r="Q9" s="16">
        <v>7</v>
      </c>
    </row>
    <row r="10" spans="1:17" ht="15.75" customHeight="1">
      <c r="A10" s="13">
        <v>3</v>
      </c>
      <c r="B10" s="14">
        <v>120</v>
      </c>
      <c r="C10" s="8" t="str">
        <f>VLOOKUP(B10,Names!$A:$E,2)</f>
        <v>Ronan</v>
      </c>
      <c r="D10" s="8" t="str">
        <f>VLOOKUP(B10,Names!$A:$E,3)</f>
        <v>Bloomer</v>
      </c>
      <c r="E10" s="8" t="str">
        <f>VLOOKUP(B10,Names!$A:$E,4)</f>
        <v>Mid Ulster AC</v>
      </c>
      <c r="F10" s="8" t="str">
        <f>VLOOKUP(B10,Names!$A:$E,5)</f>
        <v>Open</v>
      </c>
      <c r="G10" s="16" t="s">
        <v>418</v>
      </c>
      <c r="H10" s="16"/>
      <c r="J10" s="13">
        <v>3</v>
      </c>
      <c r="K10" s="14">
        <v>49</v>
      </c>
      <c r="L10" s="8" t="str">
        <f>VLOOKUP(K10,Names!$A:$C,2)</f>
        <v>Daniel</v>
      </c>
      <c r="M10" s="8" t="str">
        <f>VLOOKUP(K10,Names!$A:$C,3)</f>
        <v>Reid</v>
      </c>
      <c r="N10" s="8" t="str">
        <f>VLOOKUP(K10,Names!$A:$E,4)</f>
        <v>City of Derry AC Spartans</v>
      </c>
      <c r="O10" s="8" t="str">
        <f>VLOOKUP(K10,Names!$A:$E,5)</f>
        <v>TT</v>
      </c>
      <c r="P10" s="16" t="s">
        <v>419</v>
      </c>
      <c r="Q10" s="16">
        <v>6</v>
      </c>
    </row>
    <row r="11" spans="1:17" ht="15.75" customHeight="1">
      <c r="A11" s="13">
        <v>4</v>
      </c>
      <c r="B11" s="14">
        <v>119</v>
      </c>
      <c r="C11" s="8" t="str">
        <f>VLOOKUP(B11,Names!$A:$E,2)</f>
        <v>Ross</v>
      </c>
      <c r="D11" s="8" t="str">
        <f>VLOOKUP(B11,Names!$A:$E,3)</f>
        <v>Moore</v>
      </c>
      <c r="E11" s="8" t="str">
        <f>VLOOKUP(B11,Names!$A:$E,4)</f>
        <v>Lusk Athletics Club</v>
      </c>
      <c r="F11" s="8" t="str">
        <f>VLOOKUP(B11,Names!$A:$E,5)</f>
        <v>Open</v>
      </c>
      <c r="G11" s="16" t="s">
        <v>420</v>
      </c>
      <c r="H11" s="16"/>
      <c r="J11" s="13">
        <v>4</v>
      </c>
      <c r="K11" s="14">
        <v>149</v>
      </c>
      <c r="L11" s="8" t="s">
        <v>256</v>
      </c>
      <c r="M11" s="8" t="s">
        <v>300</v>
      </c>
      <c r="N11" s="8" t="str">
        <f>VLOOKUP(K11,Names!$A:$E,4)</f>
        <v>Omagh Harriers</v>
      </c>
      <c r="O11" s="8" t="str">
        <f>VLOOKUP(K11,Names!$A:$E,5)</f>
        <v>TT</v>
      </c>
      <c r="P11" s="16" t="s">
        <v>421</v>
      </c>
      <c r="Q11" s="16">
        <v>5</v>
      </c>
    </row>
    <row r="12" spans="1:17" ht="15.75" customHeight="1">
      <c r="A12" s="13">
        <v>5</v>
      </c>
      <c r="B12" s="14"/>
      <c r="C12" s="8" t="e">
        <f>VLOOKUP(B12,Names!$A:$E,2)</f>
        <v>#N/A</v>
      </c>
      <c r="D12" s="8" t="e">
        <f>VLOOKUP(B12,Names!$A:$E,3)</f>
        <v>#N/A</v>
      </c>
      <c r="E12" s="8" t="e">
        <f>VLOOKUP(B12,Names!$A:$E,4)</f>
        <v>#N/A</v>
      </c>
      <c r="F12" s="8" t="e">
        <f>VLOOKUP(B12,Names!$A:$E,5)</f>
        <v>#N/A</v>
      </c>
      <c r="G12" s="16"/>
      <c r="H12" s="16"/>
      <c r="J12" s="13">
        <v>5</v>
      </c>
      <c r="K12" s="14">
        <v>46</v>
      </c>
      <c r="L12" s="8" t="str">
        <f>VLOOKUP(K12,Names!$A:$C,2)</f>
        <v>Liam</v>
      </c>
      <c r="M12" s="8" t="str">
        <f>VLOOKUP(K12,Names!$A:$C,3)</f>
        <v>O'Donnell</v>
      </c>
      <c r="N12" s="8" t="str">
        <f>VLOOKUP(K12,Names!$A:$E,4)</f>
        <v>City of Derry AC Spartans</v>
      </c>
      <c r="O12" s="8" t="str">
        <f>VLOOKUP(K12,Names!$A:$E,5)</f>
        <v>TT</v>
      </c>
      <c r="P12" s="16" t="s">
        <v>422</v>
      </c>
      <c r="Q12" s="16">
        <v>4</v>
      </c>
    </row>
    <row r="14" spans="1:17" ht="15.75" customHeight="1">
      <c r="A14" s="46" t="s">
        <v>423</v>
      </c>
      <c r="B14" s="47"/>
      <c r="C14" s="48"/>
      <c r="D14" s="12"/>
      <c r="E14" s="12"/>
      <c r="F14" s="12"/>
      <c r="G14" s="3"/>
      <c r="H14" s="3"/>
    </row>
    <row r="15" spans="1:17" ht="15.75" customHeight="1">
      <c r="A15" s="13" t="s">
        <v>412</v>
      </c>
      <c r="B15" s="14" t="s">
        <v>413</v>
      </c>
      <c r="C15" s="8" t="s">
        <v>1</v>
      </c>
      <c r="D15" s="8" t="s">
        <v>2</v>
      </c>
      <c r="E15" s="8" t="s">
        <v>3</v>
      </c>
      <c r="F15" s="15" t="s">
        <v>4</v>
      </c>
      <c r="G15" s="8" t="s">
        <v>414</v>
      </c>
      <c r="H15" s="5" t="s">
        <v>415</v>
      </c>
    </row>
    <row r="16" spans="1:17" ht="15.75" customHeight="1">
      <c r="A16" s="13">
        <v>1</v>
      </c>
      <c r="B16" s="14">
        <v>47</v>
      </c>
      <c r="C16" s="8" t="str">
        <f>VLOOKUP(B16,Names!$A:$C,2)</f>
        <v>Veronica</v>
      </c>
      <c r="D16" s="8" t="str">
        <f>VLOOKUP(B16,Names!$A:$C,3)</f>
        <v>O'Neill</v>
      </c>
      <c r="E16" s="8" t="str">
        <f>VLOOKUP(B16,Names!A:H,4)</f>
        <v>City of Derry AC Spartans</v>
      </c>
      <c r="F16" s="17" t="str">
        <f>VLOOKUP(B16,Names!A:H,5)</f>
        <v>TT</v>
      </c>
      <c r="G16" s="16" t="s">
        <v>424</v>
      </c>
      <c r="H16" s="16">
        <v>9</v>
      </c>
    </row>
    <row r="17" spans="1:17" ht="15.75" customHeight="1">
      <c r="A17" s="13">
        <v>2</v>
      </c>
      <c r="B17" s="14">
        <v>93</v>
      </c>
      <c r="C17" s="8" t="str">
        <f>VLOOKUP(B17,Names!$A:$C,2)</f>
        <v>Laura</v>
      </c>
      <c r="D17" s="8" t="str">
        <f>VLOOKUP(B17,Names!$A:$C,3)</f>
        <v>Frey</v>
      </c>
      <c r="E17" s="8" t="str">
        <f>VLOOKUP(B17,Names!A:H,4)</f>
        <v>Lagan Valley AC</v>
      </c>
      <c r="F17" s="17" t="str">
        <f>VLOOKUP(B17,Names!A:H,5)</f>
        <v>TT</v>
      </c>
      <c r="G17" s="16" t="s">
        <v>425</v>
      </c>
      <c r="H17" s="16">
        <v>7</v>
      </c>
    </row>
    <row r="18" spans="1:17" ht="15.75" customHeight="1">
      <c r="A18" s="13">
        <v>3</v>
      </c>
      <c r="B18" s="14">
        <v>10</v>
      </c>
      <c r="C18" s="8" t="str">
        <f>VLOOKUP(B18,Names!$A:$C,2)</f>
        <v>Aoibheann</v>
      </c>
      <c r="D18" s="8" t="str">
        <f>VLOOKUP(B18,Names!$A:$C,3)</f>
        <v>Dempsey</v>
      </c>
      <c r="E18" s="8" t="str">
        <f>VLOOKUP(B18,Names!A:H,4)</f>
        <v>Armagh AC</v>
      </c>
      <c r="F18" s="8" t="str">
        <f>VLOOKUP(B18,Names!A:H,5)</f>
        <v>Open</v>
      </c>
      <c r="G18" s="16" t="s">
        <v>426</v>
      </c>
      <c r="H18" s="16"/>
    </row>
    <row r="19" spans="1:17" ht="15.75" customHeight="1">
      <c r="A19" s="13">
        <v>4</v>
      </c>
      <c r="B19" s="14">
        <v>102</v>
      </c>
      <c r="C19" s="8" t="str">
        <f>VLOOKUP(B19,Names!$A:$C,2)</f>
        <v>Kate</v>
      </c>
      <c r="D19" s="8" t="str">
        <f>VLOOKUP(B19,Names!$A:$C,3)</f>
        <v>Millar</v>
      </c>
      <c r="E19" s="8" t="str">
        <f>VLOOKUP(B19,Names!A:H,4)</f>
        <v>Lagan Valley AC</v>
      </c>
      <c r="F19" s="8" t="str">
        <f>VLOOKUP(B19,Names!A:H,5)</f>
        <v>TT</v>
      </c>
      <c r="G19" s="16" t="s">
        <v>427</v>
      </c>
      <c r="H19" s="16">
        <v>6</v>
      </c>
    </row>
    <row r="20" spans="1:17" ht="15.75" customHeight="1">
      <c r="A20" s="13">
        <v>5</v>
      </c>
      <c r="B20" s="14">
        <v>39</v>
      </c>
      <c r="C20" s="8" t="str">
        <f>VLOOKUP(B20,Names!$A:$C,2)</f>
        <v>Emma</v>
      </c>
      <c r="D20" s="8" t="str">
        <f>VLOOKUP(B20,Names!$A:$C,3)</f>
        <v>McCay</v>
      </c>
      <c r="E20" s="8" t="str">
        <f>VLOOKUP(B20,Names!A:H,4)</f>
        <v>City of Derry AC Spartans</v>
      </c>
      <c r="F20" s="8" t="str">
        <f>VLOOKUP(B20,Names!A:H,5)</f>
        <v>TT</v>
      </c>
      <c r="G20" s="16" t="s">
        <v>428</v>
      </c>
      <c r="H20" s="16">
        <v>5</v>
      </c>
    </row>
    <row r="21" spans="1:17" ht="14.4">
      <c r="A21" s="13">
        <v>6</v>
      </c>
      <c r="B21" s="14">
        <v>63</v>
      </c>
      <c r="C21" s="8" t="str">
        <f>VLOOKUP(B21,Names!$A:$C,2)</f>
        <v>Faith</v>
      </c>
      <c r="D21" s="8" t="str">
        <f>VLOOKUP(B21,Names!$A:$C,3)</f>
        <v>Finney</v>
      </c>
      <c r="E21" s="8" t="str">
        <f>VLOOKUP(B21,Names!A:H,4)</f>
        <v>City of Lisburn AC</v>
      </c>
      <c r="F21" s="8" t="str">
        <f>VLOOKUP(B21,Names!A:H,5)</f>
        <v>TT</v>
      </c>
      <c r="G21" s="16" t="s">
        <v>429</v>
      </c>
      <c r="H21" s="16">
        <v>4</v>
      </c>
    </row>
    <row r="23" spans="1:17" ht="14.4">
      <c r="A23" s="46" t="s">
        <v>376</v>
      </c>
      <c r="B23" s="47"/>
      <c r="C23" s="48"/>
      <c r="D23" s="44" t="s">
        <v>555</v>
      </c>
      <c r="E23" s="12"/>
      <c r="F23" s="12"/>
      <c r="G23" s="3"/>
      <c r="H23" s="3"/>
      <c r="J23" s="46" t="s">
        <v>377</v>
      </c>
      <c r="K23" s="47"/>
      <c r="L23" s="48"/>
      <c r="M23" s="44" t="s">
        <v>556</v>
      </c>
      <c r="N23" s="12"/>
      <c r="O23" s="12"/>
      <c r="P23" s="3"/>
      <c r="Q23" s="3"/>
    </row>
    <row r="24" spans="1:17" ht="14.4">
      <c r="A24" s="13" t="s">
        <v>412</v>
      </c>
      <c r="B24" s="14" t="s">
        <v>413</v>
      </c>
      <c r="C24" s="8" t="s">
        <v>1</v>
      </c>
      <c r="D24" s="8" t="s">
        <v>2</v>
      </c>
      <c r="E24" s="8" t="s">
        <v>3</v>
      </c>
      <c r="F24" s="15" t="s">
        <v>4</v>
      </c>
      <c r="G24" s="8" t="s">
        <v>414</v>
      </c>
      <c r="J24" s="13" t="s">
        <v>412</v>
      </c>
      <c r="K24" s="14" t="s">
        <v>413</v>
      </c>
      <c r="L24" s="8" t="s">
        <v>1</v>
      </c>
      <c r="M24" s="8" t="s">
        <v>2</v>
      </c>
      <c r="N24" s="8" t="s">
        <v>3</v>
      </c>
      <c r="O24" s="15" t="s">
        <v>4</v>
      </c>
      <c r="P24" s="8" t="s">
        <v>414</v>
      </c>
      <c r="Q24" s="5" t="s">
        <v>415</v>
      </c>
    </row>
    <row r="25" spans="1:17" ht="14.4">
      <c r="A25" s="13">
        <v>1</v>
      </c>
      <c r="B25" s="14">
        <v>67</v>
      </c>
      <c r="C25" s="8" t="s">
        <v>146</v>
      </c>
      <c r="D25" s="8" t="s">
        <v>430</v>
      </c>
      <c r="E25" s="8" t="s">
        <v>431</v>
      </c>
      <c r="F25" s="17" t="s">
        <v>11</v>
      </c>
      <c r="G25" s="16">
        <v>11.35</v>
      </c>
      <c r="H25" s="16"/>
      <c r="J25" s="13">
        <v>1</v>
      </c>
      <c r="K25" s="14">
        <v>19</v>
      </c>
      <c r="L25" s="8" t="str">
        <f>VLOOKUP(K25,Names!$A:$C,2)</f>
        <v>Zane</v>
      </c>
      <c r="M25" s="8" t="str">
        <f>VLOOKUP(K25,Names!$A:$C,3)</f>
        <v>McQuillan</v>
      </c>
      <c r="N25" s="8" t="str">
        <f>VLOOKUP(K25,Names!$A:$E,4)</f>
        <v>Ballymena and Antrim AC</v>
      </c>
      <c r="O25" s="8" t="str">
        <f>VLOOKUP(K25,Names!$A:$E,5)</f>
        <v>TT</v>
      </c>
      <c r="P25" s="16">
        <v>11.35</v>
      </c>
      <c r="Q25" s="16"/>
    </row>
    <row r="26" spans="1:17" ht="14.4">
      <c r="A26" s="13">
        <v>2</v>
      </c>
      <c r="B26" s="14">
        <v>114</v>
      </c>
      <c r="C26" s="8" t="str">
        <f>VLOOKUP(B26,Names!$A:$C,2)</f>
        <v>Finn</v>
      </c>
      <c r="D26" s="8" t="str">
        <f>VLOOKUP(B26,Names!$A:$C,3)</f>
        <v>O Neill</v>
      </c>
      <c r="E26" s="8" t="str">
        <f>VLOOKUP(B26,Names!A:H,4)</f>
        <v>Lifford Strabane AC</v>
      </c>
      <c r="F26" s="17" t="str">
        <f>VLOOKUP(B26,Names!A:H,5)</f>
        <v>Open</v>
      </c>
      <c r="G26" s="16">
        <v>11.57</v>
      </c>
      <c r="H26" s="16"/>
      <c r="J26" s="13">
        <v>2</v>
      </c>
      <c r="K26" s="14">
        <v>148</v>
      </c>
      <c r="L26" s="8" t="str">
        <f>VLOOKUP(K26,Names!$A:$C,2)</f>
        <v>Harvey</v>
      </c>
      <c r="M26" s="8" t="str">
        <f>VLOOKUP(K26,Names!$A:$C,3)</f>
        <v>King</v>
      </c>
      <c r="N26" s="8" t="str">
        <f>VLOOKUP(K26,Names!$A:$E,4)</f>
        <v>Omagh Harriers</v>
      </c>
      <c r="O26" s="8" t="str">
        <f>VLOOKUP(K26,Names!$A:$E,5)</f>
        <v>TT</v>
      </c>
      <c r="P26" s="16">
        <v>11.49</v>
      </c>
      <c r="Q26" s="16">
        <v>5</v>
      </c>
    </row>
    <row r="27" spans="1:17" ht="14.4">
      <c r="A27" s="13">
        <v>3</v>
      </c>
      <c r="B27" s="14">
        <v>166</v>
      </c>
      <c r="C27" s="8" t="str">
        <f>VLOOKUP(B27,Names!$A:$C,2)</f>
        <v>Lexx</v>
      </c>
      <c r="D27" s="8" t="str">
        <f>VLOOKUP(B27,Names!$A:$C,3)</f>
        <v>Mcconville</v>
      </c>
      <c r="E27" s="8" t="str">
        <f>VLOOKUP(B27,Names!A:H,4)</f>
        <v>Windsor Slough Eton &amp; Hounslow AC</v>
      </c>
      <c r="F27" s="8" t="str">
        <f>VLOOKUP(B27,Names!A:H,5)</f>
        <v>Open</v>
      </c>
      <c r="G27" s="16">
        <v>11.9</v>
      </c>
      <c r="H27" s="16"/>
      <c r="J27" s="13">
        <v>3</v>
      </c>
      <c r="K27" s="14">
        <v>174</v>
      </c>
      <c r="L27" s="8" t="str">
        <f>VLOOKUP(K27,Names!$A:$C,2)</f>
        <v>Andrew</v>
      </c>
      <c r="M27" s="8" t="str">
        <f>VLOOKUP(K27,Names!$A:$C,3)</f>
        <v>Proctor</v>
      </c>
      <c r="N27" s="8" t="str">
        <f>VLOOKUP(K27,Names!$A:$E,4)</f>
        <v>Lagan Valley AC</v>
      </c>
      <c r="O27" s="8" t="str">
        <f>VLOOKUP(K27,Names!$A:$E,5)</f>
        <v>TT</v>
      </c>
      <c r="P27" s="16">
        <v>11.73</v>
      </c>
      <c r="Q27" s="16">
        <v>2</v>
      </c>
    </row>
    <row r="28" spans="1:17" ht="14.4">
      <c r="A28" s="13">
        <v>4</v>
      </c>
      <c r="B28" s="14">
        <v>120</v>
      </c>
      <c r="C28" s="8" t="str">
        <f>VLOOKUP(B28,Names!$A:$C,2)</f>
        <v>Ronan</v>
      </c>
      <c r="D28" s="8" t="str">
        <f>VLOOKUP(B28,Names!$A:$C,3)</f>
        <v>Bloomer</v>
      </c>
      <c r="E28" s="8" t="str">
        <f>VLOOKUP(B28,Names!A:H,4)</f>
        <v>Mid Ulster AC</v>
      </c>
      <c r="F28" s="8" t="str">
        <f>VLOOKUP(B28,Names!A:H,5)</f>
        <v>Open</v>
      </c>
      <c r="G28" s="16">
        <v>12.26</v>
      </c>
      <c r="H28" s="16"/>
      <c r="J28" s="13">
        <v>4</v>
      </c>
      <c r="K28" s="14">
        <v>137</v>
      </c>
      <c r="L28" s="8" t="str">
        <f>VLOOKUP(K28,Names!$A:$C,2)</f>
        <v>Cameron</v>
      </c>
      <c r="M28" s="8" t="str">
        <f>VLOOKUP(K28,Names!$A:$C,3)</f>
        <v>McCracken</v>
      </c>
      <c r="N28" s="8" t="str">
        <f>VLOOKUP(K28,Names!$A:$E,4)</f>
        <v>North Down AC</v>
      </c>
      <c r="O28" s="8" t="str">
        <f>VLOOKUP(K28,Names!$A:$E,5)</f>
        <v>TT</v>
      </c>
      <c r="P28" s="16">
        <v>11.99</v>
      </c>
      <c r="Q28" s="16">
        <v>1</v>
      </c>
    </row>
    <row r="29" spans="1:17" ht="14.4">
      <c r="A29" s="13">
        <v>5</v>
      </c>
      <c r="B29" s="14">
        <v>133</v>
      </c>
      <c r="C29" s="8" t="str">
        <f>VLOOKUP(B29,Names!$A:$C,2)</f>
        <v>Curtis</v>
      </c>
      <c r="D29" s="8" t="str">
        <f>VLOOKUP(B29,Names!$A:$C,3)</f>
        <v>Hughes</v>
      </c>
      <c r="E29" s="8" t="str">
        <f>VLOOKUP(B29,Names!A:H,4)</f>
        <v>North Down AC</v>
      </c>
      <c r="F29" s="8" t="str">
        <f>VLOOKUP(B29,Names!A:H,5)</f>
        <v>Open</v>
      </c>
      <c r="G29" s="16">
        <v>12.4</v>
      </c>
      <c r="H29" s="16"/>
      <c r="J29" s="13">
        <v>5</v>
      </c>
      <c r="K29" s="14">
        <v>40</v>
      </c>
      <c r="L29" s="8" t="str">
        <f>VLOOKUP(K29,Names!$A:$C,2)</f>
        <v>Jack</v>
      </c>
      <c r="M29" s="8" t="str">
        <f>VLOOKUP(K29,Names!$A:$C,3)</f>
        <v>McCloskey</v>
      </c>
      <c r="N29" s="8" t="str">
        <f>VLOOKUP(K29,Names!$A:$E,4)</f>
        <v>City of Derry AC Spartans</v>
      </c>
      <c r="O29" s="8" t="str">
        <f>VLOOKUP(K29,Names!$A:$E,5)</f>
        <v>TT</v>
      </c>
      <c r="P29" s="16">
        <v>12.22</v>
      </c>
      <c r="Q29" s="16"/>
    </row>
    <row r="30" spans="1:17" ht="14.4">
      <c r="A30" s="13">
        <v>6</v>
      </c>
      <c r="B30" s="14"/>
      <c r="C30" s="8" t="e">
        <f>VLOOKUP(B30,Names!$A:$C,2)</f>
        <v>#N/A</v>
      </c>
      <c r="D30" s="8" t="e">
        <f>VLOOKUP(B30,Names!$A:$C,3)</f>
        <v>#N/A</v>
      </c>
      <c r="E30" s="8" t="e">
        <f>VLOOKUP(B30,Names!A:H,4)</f>
        <v>#N/A</v>
      </c>
      <c r="F30" s="8" t="e">
        <f>VLOOKUP(B30,Names!A:H,5)</f>
        <v>#N/A</v>
      </c>
      <c r="G30" s="16"/>
      <c r="H30" s="16"/>
      <c r="J30" s="13">
        <v>6</v>
      </c>
      <c r="K30" s="14">
        <v>70</v>
      </c>
      <c r="L30" s="8" t="str">
        <f>VLOOKUP(K30,Names!$A:$C,2)</f>
        <v>Ajith</v>
      </c>
      <c r="M30" s="8" t="str">
        <f>VLOOKUP(K30,Names!$A:$C,3)</f>
        <v>Joy</v>
      </c>
      <c r="N30" s="8" t="str">
        <f>VLOOKUP(K30,Names!$A:$E,4)</f>
        <v>City of Lisburn AC</v>
      </c>
      <c r="O30" s="8" t="str">
        <f>VLOOKUP(K30,Names!$A:$E,5)</f>
        <v>TT</v>
      </c>
      <c r="P30" s="16">
        <v>12.23</v>
      </c>
      <c r="Q30" s="16"/>
    </row>
    <row r="32" spans="1:17" ht="14.4">
      <c r="A32" s="46" t="s">
        <v>378</v>
      </c>
      <c r="B32" s="47"/>
      <c r="C32" s="48"/>
      <c r="D32" s="44" t="s">
        <v>557</v>
      </c>
      <c r="E32" s="12"/>
      <c r="F32" s="12"/>
      <c r="G32" s="3"/>
      <c r="H32" s="3"/>
    </row>
    <row r="33" spans="1:17" ht="14.4">
      <c r="A33" s="13" t="s">
        <v>412</v>
      </c>
      <c r="B33" s="14" t="s">
        <v>413</v>
      </c>
      <c r="C33" s="8" t="s">
        <v>1</v>
      </c>
      <c r="D33" s="8" t="s">
        <v>2</v>
      </c>
      <c r="E33" s="8" t="s">
        <v>3</v>
      </c>
      <c r="F33" s="15" t="s">
        <v>4</v>
      </c>
      <c r="G33" s="8" t="s">
        <v>414</v>
      </c>
      <c r="H33" s="5" t="s">
        <v>415</v>
      </c>
    </row>
    <row r="34" spans="1:17" ht="14.4">
      <c r="A34" s="13">
        <v>1</v>
      </c>
      <c r="B34" s="14">
        <v>138</v>
      </c>
      <c r="C34" s="8" t="str">
        <f>VLOOKUP(B34,Names!$A:$C,2)</f>
        <v>Jamie</v>
      </c>
      <c r="D34" s="8" t="str">
        <f>VLOOKUP(B34,Names!$A:$C,3)</f>
        <v>Moffatt</v>
      </c>
      <c r="E34" s="8" t="str">
        <f>VLOOKUP(B34,Names!A:H,4)</f>
        <v>North Down AC</v>
      </c>
      <c r="F34" s="17" t="str">
        <f>VLOOKUP(B34,Names!A:H,5)</f>
        <v>TT</v>
      </c>
      <c r="G34" s="16">
        <v>10.91</v>
      </c>
      <c r="H34" s="16">
        <v>9</v>
      </c>
    </row>
    <row r="35" spans="1:17" ht="14.4">
      <c r="A35" s="13">
        <v>2</v>
      </c>
      <c r="B35" s="14">
        <v>21</v>
      </c>
      <c r="C35" s="8" t="str">
        <f>VLOOKUP(B35,Names!$A:$C,2)</f>
        <v>Toby</v>
      </c>
      <c r="D35" s="8" t="str">
        <f>VLOOKUP(B35,Names!$A:$C,3)</f>
        <v>Thompson</v>
      </c>
      <c r="E35" s="8" t="str">
        <f>VLOOKUP(B35,Names!A:H,4)</f>
        <v>Ballymena and Antrim AC</v>
      </c>
      <c r="F35" s="17" t="str">
        <f>VLOOKUP(B35,Names!A:H,5)</f>
        <v>TT</v>
      </c>
      <c r="G35" s="16">
        <v>10.92</v>
      </c>
      <c r="H35" s="16">
        <v>7</v>
      </c>
    </row>
    <row r="36" spans="1:17" ht="14.4">
      <c r="A36" s="13">
        <v>3</v>
      </c>
      <c r="B36" s="14">
        <v>56</v>
      </c>
      <c r="C36" s="8" t="str">
        <f>VLOOKUP(B36,Names!$A:$C,2)</f>
        <v>Arnar</v>
      </c>
      <c r="D36" s="8" t="str">
        <f>VLOOKUP(B36,Names!$A:$C,3)</f>
        <v>Brynjarsson</v>
      </c>
      <c r="E36" s="8" t="str">
        <f>VLOOKUP(B36,Names!A:H,4)</f>
        <v>City of Lisburn AC</v>
      </c>
      <c r="F36" s="8" t="str">
        <f>VLOOKUP(B36,Names!A:H,5)</f>
        <v>TT</v>
      </c>
      <c r="G36" s="16">
        <v>11.24</v>
      </c>
      <c r="H36" s="16">
        <v>6</v>
      </c>
    </row>
    <row r="37" spans="1:17" ht="14.4">
      <c r="A37" s="13">
        <v>4</v>
      </c>
      <c r="B37" s="14">
        <v>175</v>
      </c>
      <c r="C37" s="8" t="str">
        <f>VLOOKUP(B37,Names!$A:$C,2)</f>
        <v>Peter</v>
      </c>
      <c r="D37" s="8" t="str">
        <f>VLOOKUP(B37,Names!$A:$C,3)</f>
        <v>Wilson</v>
      </c>
      <c r="E37" s="8" t="str">
        <f>VLOOKUP(B37,Names!A:H,4)</f>
        <v>Lagan Valley AC</v>
      </c>
      <c r="F37" s="8" t="str">
        <f>VLOOKUP(B37,Names!A:H,5)</f>
        <v>TT</v>
      </c>
      <c r="G37" s="16">
        <v>11.67</v>
      </c>
      <c r="H37" s="16">
        <v>4</v>
      </c>
    </row>
    <row r="38" spans="1:17" ht="14.4">
      <c r="A38" s="13">
        <v>5</v>
      </c>
      <c r="B38" s="14">
        <v>50</v>
      </c>
      <c r="C38" s="8" t="str">
        <f>VLOOKUP(B38,Names!$A:$C,2)</f>
        <v>Kristian</v>
      </c>
      <c r="D38" s="8" t="str">
        <f>VLOOKUP(B38,Names!$A:$C,3)</f>
        <v>Slater</v>
      </c>
      <c r="E38" s="8" t="str">
        <f>VLOOKUP(B38,Names!A:H,4)</f>
        <v>City of Derry AC Spartans</v>
      </c>
      <c r="F38" s="8" t="str">
        <f>VLOOKUP(B38,Names!A:H,5)</f>
        <v>TT</v>
      </c>
      <c r="G38" s="16">
        <v>11.68</v>
      </c>
      <c r="H38" s="16">
        <v>3</v>
      </c>
    </row>
    <row r="39" spans="1:17" ht="14.4">
      <c r="A39" s="13">
        <v>6</v>
      </c>
      <c r="B39" s="14">
        <v>153</v>
      </c>
      <c r="C39" s="8" t="str">
        <f>VLOOKUP(B39,Names!$A:$C,2)</f>
        <v>David</v>
      </c>
      <c r="D39" s="8" t="str">
        <f>VLOOKUP(B39,Names!$A:$C,3)</f>
        <v>Miller</v>
      </c>
      <c r="E39" s="8" t="str">
        <f>VLOOKUP(B39,Names!A:H,4)</f>
        <v>Omagh Harriers</v>
      </c>
      <c r="F39" s="8" t="str">
        <f>VLOOKUP(B39,Names!A:H,5)</f>
        <v>TT</v>
      </c>
      <c r="G39" s="16">
        <v>12.07</v>
      </c>
      <c r="H39" s="16"/>
    </row>
    <row r="41" spans="1:17" ht="14.4">
      <c r="A41" s="46" t="s">
        <v>379</v>
      </c>
      <c r="B41" s="47"/>
      <c r="C41" s="48"/>
      <c r="D41" s="44" t="s">
        <v>558</v>
      </c>
      <c r="E41" s="12"/>
      <c r="F41" s="12"/>
      <c r="G41" s="3"/>
      <c r="H41" s="3"/>
      <c r="J41" s="46" t="s">
        <v>380</v>
      </c>
      <c r="K41" s="47"/>
      <c r="L41" s="48"/>
      <c r="M41" s="44" t="s">
        <v>559</v>
      </c>
      <c r="N41" s="12"/>
      <c r="O41" s="12"/>
      <c r="P41" s="3"/>
      <c r="Q41" s="3"/>
    </row>
    <row r="42" spans="1:17" ht="14.4">
      <c r="A42" s="13" t="s">
        <v>412</v>
      </c>
      <c r="B42" s="14" t="s">
        <v>413</v>
      </c>
      <c r="C42" s="8" t="s">
        <v>1</v>
      </c>
      <c r="D42" s="8" t="s">
        <v>2</v>
      </c>
      <c r="E42" s="8" t="s">
        <v>3</v>
      </c>
      <c r="F42" s="15" t="s">
        <v>4</v>
      </c>
      <c r="G42" s="8" t="s">
        <v>414</v>
      </c>
      <c r="J42" s="13" t="s">
        <v>412</v>
      </c>
      <c r="K42" s="14" t="s">
        <v>413</v>
      </c>
      <c r="L42" s="8" t="s">
        <v>1</v>
      </c>
      <c r="M42" s="8" t="s">
        <v>2</v>
      </c>
      <c r="N42" s="8" t="s">
        <v>3</v>
      </c>
      <c r="O42" s="15" t="s">
        <v>4</v>
      </c>
      <c r="P42" s="8" t="s">
        <v>414</v>
      </c>
      <c r="Q42" s="5" t="s">
        <v>415</v>
      </c>
    </row>
    <row r="43" spans="1:17" ht="14.4">
      <c r="A43" s="13">
        <v>1</v>
      </c>
      <c r="B43" s="14">
        <v>118</v>
      </c>
      <c r="C43" s="8" t="str">
        <f>VLOOKUP(B43,Names!$A:$C,2)</f>
        <v>Freya</v>
      </c>
      <c r="D43" s="8" t="str">
        <f>VLOOKUP(B43,Names!$A:$C,3)</f>
        <v>Boyce</v>
      </c>
      <c r="E43" s="8" t="str">
        <f>VLOOKUP(B43,Names!A:H,4)</f>
        <v>Loughview AC</v>
      </c>
      <c r="F43" s="17" t="str">
        <f>VLOOKUP(B43,Names!A:H,5)</f>
        <v>Open</v>
      </c>
      <c r="G43" s="16">
        <v>13.02</v>
      </c>
      <c r="H43" s="16"/>
      <c r="J43" s="13">
        <v>1</v>
      </c>
      <c r="K43" s="14">
        <v>68</v>
      </c>
      <c r="L43" s="8" t="str">
        <f>VLOOKUP(K43,Names!$A:$C,2)</f>
        <v>Cathy</v>
      </c>
      <c r="M43" s="8" t="str">
        <f>VLOOKUP(K43,Names!$A:$C,3)</f>
        <v>Hempton</v>
      </c>
      <c r="N43" s="8" t="str">
        <f>VLOOKUP(K43,Names!$A:$E,4)</f>
        <v>City of Lisburn AC</v>
      </c>
      <c r="O43" s="8" t="str">
        <f>VLOOKUP(K43,Names!$A:$E,5)</f>
        <v>TT</v>
      </c>
      <c r="P43" s="16">
        <v>12.8</v>
      </c>
      <c r="Q43" s="16">
        <v>9</v>
      </c>
    </row>
    <row r="44" spans="1:17" ht="14.4">
      <c r="A44" s="13">
        <v>2</v>
      </c>
      <c r="B44" s="14">
        <v>81</v>
      </c>
      <c r="C44" s="8" t="str">
        <f>VLOOKUP(B44,Names!$A:$C,2)</f>
        <v>Gráinne</v>
      </c>
      <c r="D44" s="8" t="str">
        <f>VLOOKUP(B44,Names!$A:$C,3)</f>
        <v>Moran</v>
      </c>
      <c r="E44" s="8" t="str">
        <f>VLOOKUP(B44,Names!A:H,4)</f>
        <v>Dundalk St Gerards</v>
      </c>
      <c r="F44" s="17" t="str">
        <f>VLOOKUP(B44,Names!A:H,5)</f>
        <v>Open</v>
      </c>
      <c r="G44" s="16">
        <v>13.11</v>
      </c>
      <c r="H44" s="16"/>
      <c r="J44" s="13">
        <v>2</v>
      </c>
      <c r="K44" s="14">
        <v>107</v>
      </c>
      <c r="L44" s="8" t="str">
        <f>VLOOKUP(K44,Names!$A:$C,2)</f>
        <v>Aida</v>
      </c>
      <c r="M44" s="8" t="str">
        <f>VLOOKUP(K44,Names!$A:$C,3)</f>
        <v>Zukauskaite</v>
      </c>
      <c r="N44" s="8" t="str">
        <f>VLOOKUP(K44,Names!$A:$E,4)</f>
        <v>Lagan Valley AC</v>
      </c>
      <c r="O44" s="8" t="str">
        <f>VLOOKUP(K44,Names!$A:$E,5)</f>
        <v>TT</v>
      </c>
      <c r="P44" s="16">
        <v>13.01</v>
      </c>
      <c r="Q44" s="16">
        <v>7</v>
      </c>
    </row>
    <row r="45" spans="1:17" ht="14.4">
      <c r="A45" s="13">
        <v>3</v>
      </c>
      <c r="B45" s="14">
        <v>154</v>
      </c>
      <c r="C45" s="8" t="str">
        <f>VLOOKUP(B45,Names!$A:$C,2)</f>
        <v>Martha</v>
      </c>
      <c r="D45" s="8" t="str">
        <f>VLOOKUP(B45,Names!$A:$C,3)</f>
        <v>Orr</v>
      </c>
      <c r="E45" s="8" t="str">
        <f>VLOOKUP(B45,Names!A:H,4)</f>
        <v>Orangegrove AC</v>
      </c>
      <c r="F45" s="8" t="str">
        <f>VLOOKUP(B45,Names!A:H,5)</f>
        <v>Open</v>
      </c>
      <c r="G45" s="16">
        <v>13.37</v>
      </c>
      <c r="H45" s="16"/>
      <c r="J45" s="13">
        <v>3</v>
      </c>
      <c r="K45" s="14">
        <v>53</v>
      </c>
      <c r="L45" s="8" t="str">
        <f>VLOOKUP(K45,Names!$A:$C,2)</f>
        <v>Gemma</v>
      </c>
      <c r="M45" s="8" t="str">
        <f>VLOOKUP(K45,Names!$A:$C,3)</f>
        <v>Thompson</v>
      </c>
      <c r="N45" s="8" t="str">
        <f>VLOOKUP(K45,Names!$A:$E,4)</f>
        <v>City of Derry AC Spartans</v>
      </c>
      <c r="O45" s="8" t="str">
        <f>VLOOKUP(K45,Names!$A:$E,5)</f>
        <v>TT</v>
      </c>
      <c r="P45" s="16">
        <v>13.11</v>
      </c>
      <c r="Q45" s="16">
        <v>6</v>
      </c>
    </row>
    <row r="46" spans="1:17" ht="14.4">
      <c r="A46" s="13">
        <v>4</v>
      </c>
      <c r="B46" s="14">
        <v>109</v>
      </c>
      <c r="C46" s="8" t="str">
        <f>VLOOKUP(B46,Names!$A:$C,2)</f>
        <v>Kathryn</v>
      </c>
      <c r="D46" s="8" t="str">
        <f>VLOOKUP(B46,Names!$A:$C,3)</f>
        <v>Mcdevitt</v>
      </c>
      <c r="E46" s="8" t="str">
        <f>VLOOKUP(B46,Names!A:H,4)</f>
        <v>Letterkenny AC</v>
      </c>
      <c r="F46" s="8" t="str">
        <f>VLOOKUP(B46,Names!A:H,5)</f>
        <v>Open</v>
      </c>
      <c r="G46" s="16">
        <v>13.38</v>
      </c>
      <c r="H46" s="16"/>
      <c r="J46" s="13">
        <v>4</v>
      </c>
      <c r="K46" s="14">
        <v>62</v>
      </c>
      <c r="L46" s="8" t="str">
        <f>VLOOKUP(K46,Names!$A:$C,2)</f>
        <v>Mia</v>
      </c>
      <c r="M46" s="8" t="str">
        <f>VLOOKUP(K46,Names!$A:$C,3)</f>
        <v>Ferguson</v>
      </c>
      <c r="N46" s="8" t="str">
        <f>VLOOKUP(K46,Names!$A:$E,4)</f>
        <v>City of Lisburn AC</v>
      </c>
      <c r="O46" s="8" t="str">
        <f>VLOOKUP(K46,Names!$A:$E,5)</f>
        <v>TT</v>
      </c>
      <c r="P46" s="16">
        <v>13.41</v>
      </c>
      <c r="Q46" s="16">
        <v>5</v>
      </c>
    </row>
    <row r="47" spans="1:17" ht="14.4">
      <c r="A47" s="13">
        <v>5</v>
      </c>
      <c r="B47" s="14">
        <v>108</v>
      </c>
      <c r="C47" s="8" t="str">
        <f>VLOOKUP(B47,Names!$A:$C,2)</f>
        <v>Fern</v>
      </c>
      <c r="D47" s="8" t="str">
        <f>VLOOKUP(B47,Names!$A:$C,3)</f>
        <v>Duffy</v>
      </c>
      <c r="E47" s="8" t="str">
        <f>VLOOKUP(B47,Names!A:H,4)</f>
        <v>Letterkenny AC</v>
      </c>
      <c r="F47" s="8" t="str">
        <f>VLOOKUP(B47,Names!A:H,5)</f>
        <v>Open</v>
      </c>
      <c r="G47" s="16">
        <v>13.47</v>
      </c>
      <c r="H47" s="16"/>
      <c r="J47" s="13">
        <v>5</v>
      </c>
      <c r="K47" s="14">
        <v>105</v>
      </c>
      <c r="L47" s="8" t="str">
        <f>VLOOKUP(K47,Names!$A:$C,2)</f>
        <v>Sophie</v>
      </c>
      <c r="M47" s="8" t="str">
        <f>VLOOKUP(K47,Names!$A:$C,3)</f>
        <v>Stevenson</v>
      </c>
      <c r="N47" s="8" t="str">
        <f>VLOOKUP(K47,Names!$A:$E,4)</f>
        <v>Lagan Valley AC</v>
      </c>
      <c r="O47" s="8" t="str">
        <f>VLOOKUP(K47,Names!$A:$E,5)</f>
        <v>TT</v>
      </c>
      <c r="P47" s="16">
        <v>13.49</v>
      </c>
      <c r="Q47" s="16">
        <v>4</v>
      </c>
    </row>
    <row r="48" spans="1:17" ht="14.4">
      <c r="A48" s="13">
        <v>6</v>
      </c>
      <c r="B48" s="14">
        <v>146</v>
      </c>
      <c r="C48" s="8" t="str">
        <f>VLOOKUP(B48,Names!$A:$C,2)</f>
        <v>Leona</v>
      </c>
      <c r="D48" s="8" t="str">
        <f>VLOOKUP(B48,Names!$A:$C,3)</f>
        <v>Garrity</v>
      </c>
      <c r="E48" s="8" t="str">
        <f>VLOOKUP(B48,Names!A:H,4)</f>
        <v>Omagh Harriers</v>
      </c>
      <c r="F48" s="8" t="str">
        <f>VLOOKUP(B48,Names!A:H,5)</f>
        <v>Open</v>
      </c>
      <c r="G48" s="16">
        <v>13.52</v>
      </c>
      <c r="H48" s="16"/>
      <c r="J48" s="13">
        <v>6</v>
      </c>
      <c r="K48" s="14">
        <v>27</v>
      </c>
      <c r="L48" s="8" t="str">
        <f>VLOOKUP(K48,Names!$A:$C,2)</f>
        <v>Ava</v>
      </c>
      <c r="M48" s="8" t="str">
        <f>VLOOKUP(K48,Names!$A:$C,3)</f>
        <v>Colgan</v>
      </c>
      <c r="N48" s="8" t="str">
        <f>VLOOKUP(K48,Names!$A:$E,4)</f>
        <v>City of Derry AC Spartans</v>
      </c>
      <c r="O48" s="8" t="str">
        <f>VLOOKUP(K48,Names!$A:$E,5)</f>
        <v>TT</v>
      </c>
      <c r="P48" s="16">
        <v>13.65</v>
      </c>
      <c r="Q48" s="16">
        <v>3</v>
      </c>
    </row>
    <row r="49" spans="1:17" ht="14.4">
      <c r="A49" s="13">
        <v>7</v>
      </c>
      <c r="B49" s="14">
        <v>87</v>
      </c>
      <c r="C49" s="8" t="str">
        <f>VLOOKUP(B49,Names!$A:$C,2)</f>
        <v>Lynsey</v>
      </c>
      <c r="D49" s="8" t="str">
        <f>VLOOKUP(B49,Names!$A:$C,3)</f>
        <v>Brown</v>
      </c>
      <c r="E49" s="8" t="str">
        <f>VLOOKUP(B49,Names!A:H,4)</f>
        <v>Lagan Valley AC</v>
      </c>
      <c r="F49" s="8" t="str">
        <f>VLOOKUP(B49,Names!A:H,5)</f>
        <v>Open</v>
      </c>
      <c r="G49" s="16">
        <v>13.99</v>
      </c>
      <c r="H49" s="16"/>
      <c r="J49" s="13">
        <v>7</v>
      </c>
      <c r="K49" s="14">
        <v>96</v>
      </c>
      <c r="L49" s="8" t="str">
        <f>VLOOKUP(K49,Names!$A:$C,2)</f>
        <v>Madison</v>
      </c>
      <c r="M49" s="8" t="str">
        <f>VLOOKUP(K49,Names!$A:$C,3)</f>
        <v>Hanna</v>
      </c>
      <c r="N49" s="8" t="str">
        <f>VLOOKUP(K49,Names!$A:$E,4)</f>
        <v>Lagan Valley AC</v>
      </c>
      <c r="O49" s="8" t="str">
        <f>VLOOKUP(K49,Names!$A:$E,5)</f>
        <v>TT</v>
      </c>
      <c r="P49" s="16">
        <v>13.97</v>
      </c>
      <c r="Q49" s="16"/>
    </row>
    <row r="50" spans="1:17" ht="14.4">
      <c r="J50" s="13">
        <v>8</v>
      </c>
      <c r="K50" s="14">
        <v>141</v>
      </c>
      <c r="L50" s="8" t="str">
        <f>VLOOKUP(K50,Names!$A:$C,2)</f>
        <v>Eve</v>
      </c>
      <c r="M50" s="8" t="str">
        <f>VLOOKUP(K50,Names!$A:$C,3)</f>
        <v>Walsh-Dann</v>
      </c>
      <c r="N50" s="8" t="str">
        <f>VLOOKUP(K50,Names!$A:$E,4)</f>
        <v>North Down AC</v>
      </c>
      <c r="O50" s="8" t="str">
        <f>VLOOKUP(K50,Names!$A:$E,5)</f>
        <v>TT</v>
      </c>
      <c r="P50" s="16">
        <v>14.95</v>
      </c>
      <c r="Q50" s="16">
        <v>2</v>
      </c>
    </row>
    <row r="51" spans="1:17" ht="14.4">
      <c r="J51" s="18"/>
      <c r="K51" s="18"/>
      <c r="L51" s="19"/>
      <c r="M51" s="19"/>
      <c r="N51" s="19"/>
      <c r="O51" s="19"/>
    </row>
    <row r="53" spans="1:17" ht="14.4">
      <c r="A53" s="46" t="s">
        <v>381</v>
      </c>
      <c r="B53" s="47"/>
      <c r="C53" s="48"/>
      <c r="D53" s="12"/>
      <c r="E53" s="12"/>
      <c r="F53" s="12"/>
      <c r="G53" s="3"/>
      <c r="H53" s="3"/>
      <c r="J53" s="46" t="s">
        <v>382</v>
      </c>
      <c r="K53" s="47"/>
      <c r="L53" s="48"/>
      <c r="M53" s="12"/>
      <c r="N53" s="12"/>
      <c r="O53" s="12"/>
      <c r="P53" s="3"/>
      <c r="Q53" s="3"/>
    </row>
    <row r="54" spans="1:17" ht="14.4">
      <c r="A54" s="13" t="s">
        <v>412</v>
      </c>
      <c r="B54" s="14" t="s">
        <v>413</v>
      </c>
      <c r="C54" s="8" t="s">
        <v>1</v>
      </c>
      <c r="D54" s="8" t="s">
        <v>2</v>
      </c>
      <c r="E54" s="8" t="s">
        <v>3</v>
      </c>
      <c r="F54" s="15" t="s">
        <v>4</v>
      </c>
      <c r="G54" s="8" t="s">
        <v>414</v>
      </c>
      <c r="J54" s="13" t="s">
        <v>412</v>
      </c>
      <c r="K54" s="14" t="s">
        <v>413</v>
      </c>
      <c r="L54" s="8" t="s">
        <v>1</v>
      </c>
      <c r="M54" s="8" t="s">
        <v>2</v>
      </c>
      <c r="N54" s="8" t="s">
        <v>3</v>
      </c>
      <c r="O54" s="15" t="s">
        <v>4</v>
      </c>
      <c r="P54" s="8" t="s">
        <v>414</v>
      </c>
      <c r="Q54" s="5" t="s">
        <v>415</v>
      </c>
    </row>
    <row r="55" spans="1:17" ht="14.4">
      <c r="A55" s="13">
        <v>1</v>
      </c>
      <c r="B55" s="14">
        <v>2</v>
      </c>
      <c r="C55" s="8" t="str">
        <f>VLOOKUP(B55,Names!$A:$C,2)</f>
        <v>Brhane</v>
      </c>
      <c r="D55" s="8" t="str">
        <f>VLOOKUP(B55,Names!$A:$C,3)</f>
        <v>Gebrebrhan</v>
      </c>
      <c r="E55" s="8" t="str">
        <f>VLOOKUP(B55,Names!A:H,4)</f>
        <v>Annadale Striders</v>
      </c>
      <c r="F55" s="17" t="str">
        <f>VLOOKUP(B55,Names!A:H,5)</f>
        <v>Open</v>
      </c>
      <c r="G55" s="16" t="s">
        <v>432</v>
      </c>
      <c r="H55" s="16"/>
      <c r="J55" s="13">
        <v>1</v>
      </c>
      <c r="K55" s="14">
        <v>147</v>
      </c>
      <c r="L55" s="8" t="str">
        <f>VLOOKUP(K55,Names!$A:$C,2)</f>
        <v>Colly</v>
      </c>
      <c r="M55" s="8" t="str">
        <f>VLOOKUP(K55,Names!$A:$C,3)</f>
        <v>Harkin</v>
      </c>
      <c r="N55" s="8" t="str">
        <f>VLOOKUP(K55,Names!A:E,4)</f>
        <v>Omagh Harriers</v>
      </c>
      <c r="O55" s="8" t="str">
        <f>VLOOKUP(K43,Names!$A:$E,5)</f>
        <v>TT</v>
      </c>
      <c r="P55" s="16" t="s">
        <v>433</v>
      </c>
      <c r="Q55" s="16">
        <v>9</v>
      </c>
    </row>
    <row r="56" spans="1:17" ht="14.4">
      <c r="A56" s="13">
        <v>2</v>
      </c>
      <c r="B56" s="14">
        <v>164</v>
      </c>
      <c r="C56" s="8" t="str">
        <f>VLOOKUP(B56,Names!$A:$C,2)</f>
        <v>Finn</v>
      </c>
      <c r="D56" s="8" t="str">
        <f>VLOOKUP(B56,Names!$A:$C,3)</f>
        <v>Cross</v>
      </c>
      <c r="E56" s="8" t="str">
        <f>VLOOKUP(B56,Names!A:H,4)</f>
        <v>Willowfield Harriers</v>
      </c>
      <c r="F56" s="17" t="str">
        <f>VLOOKUP(B56,Names!A:H,5)</f>
        <v>Open</v>
      </c>
      <c r="G56" s="16" t="s">
        <v>434</v>
      </c>
      <c r="H56" s="16"/>
      <c r="J56" s="13">
        <v>2</v>
      </c>
      <c r="K56" s="14">
        <v>26</v>
      </c>
      <c r="L56" s="8" t="str">
        <f>VLOOKUP(K56,Names!$A:$C,2)</f>
        <v>Louis</v>
      </c>
      <c r="M56" s="8" t="str">
        <f>VLOOKUP(K56,Names!$A:$C,3)</f>
        <v>Cole</v>
      </c>
      <c r="N56" s="8" t="str">
        <f>VLOOKUP(K56,Names!A:E,4)</f>
        <v>City of Derry AC Spartans</v>
      </c>
      <c r="O56" s="8" t="str">
        <f>VLOOKUP(K44,Names!$A:$E,5)</f>
        <v>TT</v>
      </c>
      <c r="P56" s="16" t="s">
        <v>435</v>
      </c>
      <c r="Q56" s="16">
        <v>7</v>
      </c>
    </row>
    <row r="57" spans="1:17" ht="14.4">
      <c r="A57" s="13">
        <v>3</v>
      </c>
      <c r="B57" s="14">
        <v>3</v>
      </c>
      <c r="C57" s="8" t="str">
        <f>VLOOKUP(B57,Names!$A:$C,2)</f>
        <v>Calum</v>
      </c>
      <c r="D57" s="8" t="str">
        <f>VLOOKUP(B57,Names!$A:$C,3)</f>
        <v>Irvine</v>
      </c>
      <c r="E57" s="8" t="str">
        <f>VLOOKUP(B57,Names!A:H,4)</f>
        <v>Annadale Striders</v>
      </c>
      <c r="F57" s="8" t="str">
        <f>VLOOKUP(B57,Names!A:H,5)</f>
        <v>Open</v>
      </c>
      <c r="G57" s="16" t="s">
        <v>436</v>
      </c>
      <c r="H57" s="16"/>
      <c r="J57" s="13">
        <v>3</v>
      </c>
      <c r="K57" s="14">
        <v>134</v>
      </c>
      <c r="L57" s="8" t="str">
        <f>VLOOKUP(K57,Names!$A:$C,2)</f>
        <v>Ethan</v>
      </c>
      <c r="M57" s="8" t="str">
        <f>VLOOKUP(K57,Names!$A:$C,3)</f>
        <v>Isles</v>
      </c>
      <c r="N57" s="8" t="str">
        <f>VLOOKUP(K57,Names!A:E,4)</f>
        <v>North Down AC</v>
      </c>
      <c r="O57" s="8" t="str">
        <f>VLOOKUP(K45,Names!$A:$E,5)</f>
        <v>TT</v>
      </c>
      <c r="P57" s="16" t="s">
        <v>437</v>
      </c>
      <c r="Q57" s="16">
        <v>6</v>
      </c>
    </row>
    <row r="58" spans="1:17" ht="14.4">
      <c r="A58" s="13">
        <v>4</v>
      </c>
      <c r="B58" s="14">
        <v>124</v>
      </c>
      <c r="C58" s="8" t="str">
        <f>VLOOKUP(B58,Names!$A:$C,2)</f>
        <v>Conor</v>
      </c>
      <c r="D58" s="8" t="str">
        <f>VLOOKUP(B58,Names!$A:$C,3)</f>
        <v>Curran</v>
      </c>
      <c r="E58" s="8" t="str">
        <f>VLOOKUP(B58,Names!A:H,4)</f>
        <v>North Belfast Harriers</v>
      </c>
      <c r="F58" s="8" t="str">
        <f>VLOOKUP(B58,Names!A:H,5)</f>
        <v>Open</v>
      </c>
      <c r="G58" s="16" t="s">
        <v>438</v>
      </c>
      <c r="H58" s="16"/>
      <c r="J58" s="13">
        <v>4</v>
      </c>
      <c r="K58" s="14">
        <v>179</v>
      </c>
      <c r="L58" s="8" t="str">
        <f>VLOOKUP(K58,Names!$A:$C,2)</f>
        <v>Lorcan</v>
      </c>
      <c r="M58" s="8" t="str">
        <f>VLOOKUP(K58,Names!$A:$C,3)</f>
        <v>Bell</v>
      </c>
      <c r="N58" s="8" t="str">
        <f>VLOOKUP(K58,Names!A:E,4)</f>
        <v>Lagan Valley AC</v>
      </c>
      <c r="O58" s="8" t="str">
        <f>VLOOKUP(K46,Names!$A:$E,5)</f>
        <v>TT</v>
      </c>
      <c r="P58" s="45">
        <v>1.4447916666666665E-3</v>
      </c>
      <c r="Q58" s="16">
        <v>5</v>
      </c>
    </row>
    <row r="59" spans="1:17" ht="14.4">
      <c r="A59" s="13">
        <v>5</v>
      </c>
      <c r="B59" s="14">
        <v>9</v>
      </c>
      <c r="C59" s="8" t="str">
        <f>VLOOKUP(B59,Names!$A:$C,2)</f>
        <v>Nhial Daniel</v>
      </c>
      <c r="D59" s="8" t="str">
        <f>VLOOKUP(B59,Names!$A:$C,3)</f>
        <v>Tuy Tuy</v>
      </c>
      <c r="E59" s="8" t="str">
        <f>VLOOKUP(B59,Names!A:H,4)</f>
        <v>Annadale Striders</v>
      </c>
      <c r="F59" s="8" t="str">
        <f>VLOOKUP(B59,Names!A:H,5)</f>
        <v>Open</v>
      </c>
      <c r="G59" s="16" t="s">
        <v>439</v>
      </c>
      <c r="H59" s="16"/>
      <c r="J59" s="13">
        <v>5</v>
      </c>
      <c r="K59" s="14">
        <v>178</v>
      </c>
      <c r="L59" s="8" t="str">
        <f>VLOOKUP(K59,Names!$A:$C,2)</f>
        <v>Jude</v>
      </c>
      <c r="M59" s="8" t="str">
        <f>VLOOKUP(K59,Names!$A:$C,3)</f>
        <v>McGann</v>
      </c>
      <c r="N59" s="8" t="str">
        <f>VLOOKUP(K59,Names!A:E,4)</f>
        <v>Lagan Valley AC</v>
      </c>
      <c r="O59" s="8" t="str">
        <f>VLOOKUP(K47,Names!$A:$E,5)</f>
        <v>TT</v>
      </c>
      <c r="P59" s="16" t="s">
        <v>440</v>
      </c>
      <c r="Q59" s="16">
        <v>4</v>
      </c>
    </row>
    <row r="60" spans="1:17" ht="14.4">
      <c r="A60" s="13">
        <v>6</v>
      </c>
      <c r="B60" s="14">
        <v>191</v>
      </c>
      <c r="C60" s="8" t="str">
        <f>VLOOKUP(B60,Names!$A:$C,2)</f>
        <v>Adam</v>
      </c>
      <c r="D60" s="8" t="str">
        <f>VLOOKUP(B60,Names!$A:$C,3)</f>
        <v>Withers</v>
      </c>
      <c r="E60" s="8" t="str">
        <f>VLOOKUP(B60,Names!A:H,4)</f>
        <v>East Down AC</v>
      </c>
      <c r="F60" s="8" t="str">
        <f>VLOOKUP(B60,Names!A:H,5)</f>
        <v>Open</v>
      </c>
      <c r="G60" s="16" t="s">
        <v>441</v>
      </c>
      <c r="H60" s="16"/>
      <c r="J60" s="13">
        <v>6</v>
      </c>
      <c r="K60" s="14">
        <v>24</v>
      </c>
      <c r="L60" s="8" t="str">
        <f>VLOOKUP(K60,Names!$A:$C,2)</f>
        <v>Rob</v>
      </c>
      <c r="M60" s="8" t="str">
        <f>VLOOKUP(K60,Names!$A:$C,3)</f>
        <v>Bruce Brand</v>
      </c>
      <c r="N60" s="8" t="str">
        <f>VLOOKUP(K60,Names!A:E,4)</f>
        <v>City of Derry AC Spartans</v>
      </c>
      <c r="O60" s="8" t="str">
        <f>VLOOKUP(K48,Names!$A:$E,5)</f>
        <v>TT</v>
      </c>
      <c r="P60" s="16" t="s">
        <v>442</v>
      </c>
      <c r="Q60" s="16">
        <v>3</v>
      </c>
    </row>
    <row r="61" spans="1:17" ht="14.4">
      <c r="A61" s="13">
        <v>7</v>
      </c>
      <c r="B61" s="14">
        <v>23</v>
      </c>
      <c r="C61" s="8" t="str">
        <f>VLOOKUP(B61,Names!$A:$C,2)</f>
        <v>Peter</v>
      </c>
      <c r="D61" s="8" t="str">
        <f>VLOOKUP(B61,Names!$A:$C,3)</f>
        <v>Mullan</v>
      </c>
      <c r="E61" s="8" t="str">
        <f>VLOOKUP(B61,Names!A:H,4)</f>
        <v>Carmen Runners</v>
      </c>
      <c r="F61" s="8" t="str">
        <f>VLOOKUP(B61,Names!A:H,5)</f>
        <v>Open</v>
      </c>
      <c r="G61" s="16" t="s">
        <v>443</v>
      </c>
      <c r="H61" s="16"/>
      <c r="J61" s="13">
        <v>7</v>
      </c>
      <c r="K61" s="14">
        <v>129</v>
      </c>
      <c r="L61" s="8" t="str">
        <f>VLOOKUP(K61,Names!$A:$C,2)</f>
        <v>Chris</v>
      </c>
      <c r="M61" s="8" t="str">
        <f>VLOOKUP(K61,Names!$A:$C,3)</f>
        <v>Belshaw</v>
      </c>
      <c r="N61" s="8" t="str">
        <f>VLOOKUP(K61,Names!A:E,4)</f>
        <v>North Down AC</v>
      </c>
      <c r="O61" s="8" t="str">
        <f>VLOOKUP(K49,Names!$A:$E,5)</f>
        <v>TT</v>
      </c>
      <c r="P61" s="16" t="s">
        <v>444</v>
      </c>
      <c r="Q61" s="16">
        <v>2</v>
      </c>
    </row>
    <row r="62" spans="1:17" ht="14.4">
      <c r="A62" s="13"/>
      <c r="B62" s="14"/>
      <c r="C62" s="8" t="e">
        <f>VLOOKUP(B62,Names!$A:$C,2)</f>
        <v>#N/A</v>
      </c>
      <c r="D62" s="8" t="e">
        <f>VLOOKUP(B62,Names!$A:$C,3)</f>
        <v>#N/A</v>
      </c>
      <c r="E62" s="8" t="e">
        <f>VLOOKUP(B62,Names!A:H,4)</f>
        <v>#N/A</v>
      </c>
      <c r="F62" s="8" t="e">
        <f>VLOOKUP(B62,Names!A:H,5)</f>
        <v>#N/A</v>
      </c>
      <c r="G62" s="16"/>
      <c r="H62" s="16"/>
      <c r="J62" s="18"/>
      <c r="K62" s="18"/>
      <c r="L62" s="19"/>
      <c r="M62" s="19"/>
      <c r="N62" s="19"/>
      <c r="O62" s="19"/>
    </row>
    <row r="64" spans="1:17" ht="14.4">
      <c r="A64" s="46" t="s">
        <v>383</v>
      </c>
      <c r="B64" s="47"/>
      <c r="C64" s="48"/>
      <c r="D64" s="12"/>
      <c r="E64" s="12"/>
      <c r="F64" s="12"/>
      <c r="G64" s="3"/>
      <c r="H64" s="3"/>
    </row>
    <row r="65" spans="1:18" ht="14.4">
      <c r="A65" s="13" t="s">
        <v>412</v>
      </c>
      <c r="B65" s="14" t="s">
        <v>413</v>
      </c>
      <c r="C65" s="8" t="s">
        <v>1</v>
      </c>
      <c r="D65" s="8" t="s">
        <v>2</v>
      </c>
      <c r="E65" s="8" t="s">
        <v>3</v>
      </c>
      <c r="F65" s="15" t="s">
        <v>4</v>
      </c>
      <c r="G65" s="8" t="s">
        <v>414</v>
      </c>
      <c r="H65" s="5" t="s">
        <v>415</v>
      </c>
    </row>
    <row r="66" spans="1:18" ht="14.4">
      <c r="A66" s="13">
        <v>1</v>
      </c>
      <c r="B66" s="14">
        <v>60</v>
      </c>
      <c r="C66" s="8" t="str">
        <f>VLOOKUP(B66,Names!$A:$C,2)</f>
        <v>Ava</v>
      </c>
      <c r="D66" s="8" t="str">
        <f>VLOOKUP(B66,Names!$A:$C,3)</f>
        <v>Downey</v>
      </c>
      <c r="E66" s="8" t="str">
        <f>VLOOKUP(B66,Names!A:H,4)</f>
        <v>City of Lisburn AC</v>
      </c>
      <c r="F66" s="17" t="str">
        <f>VLOOKUP(B66,Names!A:H,5)</f>
        <v>TT</v>
      </c>
      <c r="G66" s="16" t="s">
        <v>445</v>
      </c>
      <c r="H66" s="16">
        <v>9</v>
      </c>
    </row>
    <row r="67" spans="1:18" ht="14.4">
      <c r="A67" s="13">
        <v>2</v>
      </c>
      <c r="B67" s="14">
        <v>75</v>
      </c>
      <c r="C67" s="8" t="str">
        <f>VLOOKUP(B67,Names!$A:$C,2)</f>
        <v>Kelly</v>
      </c>
      <c r="D67" s="8" t="str">
        <f>VLOOKUP(B67,Names!$A:$C,3)</f>
        <v>Neely</v>
      </c>
      <c r="E67" s="8" t="str">
        <f>VLOOKUP(B67,Names!A:H,4)</f>
        <v>City of Lisburn AC</v>
      </c>
      <c r="F67" s="17" t="str">
        <f>VLOOKUP(B67,Names!A:H,5)</f>
        <v>TT</v>
      </c>
      <c r="G67" s="16" t="s">
        <v>446</v>
      </c>
      <c r="H67" s="16">
        <v>7</v>
      </c>
    </row>
    <row r="68" spans="1:18" ht="14.4">
      <c r="A68" s="13">
        <v>3</v>
      </c>
      <c r="B68" s="14">
        <v>103</v>
      </c>
      <c r="C68" s="8" t="str">
        <f>VLOOKUP(B68,Names!$A:$C,2)</f>
        <v>Olivia</v>
      </c>
      <c r="D68" s="8" t="str">
        <f>VLOOKUP(B68,Names!$A:$C,3)</f>
        <v>Morgan</v>
      </c>
      <c r="E68" s="8" t="str">
        <f>VLOOKUP(B68,Names!A:H,4)</f>
        <v>Lagan Valley AC</v>
      </c>
      <c r="F68" s="8" t="str">
        <f>VLOOKUP(B68,Names!A:H,5)</f>
        <v>TT</v>
      </c>
      <c r="G68" s="16" t="s">
        <v>447</v>
      </c>
      <c r="H68" s="16">
        <v>6</v>
      </c>
    </row>
    <row r="69" spans="1:18" ht="14.4">
      <c r="A69" s="13">
        <v>4</v>
      </c>
      <c r="B69" s="14">
        <v>43</v>
      </c>
      <c r="C69" s="8" t="str">
        <f>VLOOKUP(B69,Names!$A:$C,2)</f>
        <v>Angeline</v>
      </c>
      <c r="D69" s="8" t="str">
        <f>VLOOKUP(B69,Names!$A:$C,3)</f>
        <v>McShane</v>
      </c>
      <c r="E69" s="8" t="str">
        <f>VLOOKUP(B69,Names!A:H,4)</f>
        <v>City of Derry AC Spartans</v>
      </c>
      <c r="F69" s="8" t="str">
        <f>VLOOKUP(B69,Names!A:H,5)</f>
        <v>TT</v>
      </c>
      <c r="G69" s="16" t="s">
        <v>448</v>
      </c>
      <c r="H69" s="16">
        <v>5</v>
      </c>
    </row>
    <row r="70" spans="1:18" ht="14.4">
      <c r="A70" s="13">
        <v>5</v>
      </c>
      <c r="B70" s="14">
        <v>25</v>
      </c>
      <c r="C70" s="8" t="str">
        <f>VLOOKUP(B70,Names!$A:$C,2)</f>
        <v>Lily Mai</v>
      </c>
      <c r="D70" s="8" t="str">
        <f>VLOOKUP(B70,Names!$A:$C,3)</f>
        <v>Burton</v>
      </c>
      <c r="E70" s="8" t="str">
        <f>VLOOKUP(B70,Names!A:H,4)</f>
        <v>City of Derry AC Spartans</v>
      </c>
      <c r="F70" s="8" t="str">
        <f>VLOOKUP(B70,Names!A:H,5)</f>
        <v>TT</v>
      </c>
      <c r="G70" s="16" t="s">
        <v>449</v>
      </c>
      <c r="H70" s="16">
        <v>4</v>
      </c>
    </row>
    <row r="71" spans="1:18" ht="14.4">
      <c r="A71" s="13">
        <v>6</v>
      </c>
      <c r="B71" s="14">
        <v>91</v>
      </c>
      <c r="C71" s="8" t="str">
        <f>VLOOKUP(B71,Names!$A:$C,2)</f>
        <v>Khara</v>
      </c>
      <c r="D71" s="8" t="str">
        <f>VLOOKUP(B71,Names!$A:$C,3)</f>
        <v>Edgar</v>
      </c>
      <c r="E71" s="8" t="str">
        <f>VLOOKUP(B71,Names!A:H,4)</f>
        <v>Lagan Valley AC</v>
      </c>
      <c r="F71" s="8" t="str">
        <f>VLOOKUP(B71,Names!A:H,5)</f>
        <v>TT</v>
      </c>
      <c r="G71" s="16" t="s">
        <v>450</v>
      </c>
      <c r="H71" s="16">
        <v>3</v>
      </c>
    </row>
    <row r="72" spans="1:18" ht="14.4">
      <c r="A72" s="13">
        <v>7</v>
      </c>
      <c r="B72" s="14">
        <v>90</v>
      </c>
      <c r="C72" s="8" t="str">
        <f>VLOOKUP(B72,Names!$A:$C,2)</f>
        <v>Katy</v>
      </c>
      <c r="D72" s="8" t="str">
        <f>VLOOKUP(B72,Names!$A:$C,3)</f>
        <v>Dunn</v>
      </c>
      <c r="E72" s="8" t="str">
        <f>VLOOKUP(B72,Names!A:H,4)</f>
        <v>Lagan Valley AC</v>
      </c>
      <c r="F72" s="8" t="str">
        <f>VLOOKUP(B72,Names!A:H,5)</f>
        <v>TT</v>
      </c>
      <c r="G72" s="16" t="s">
        <v>451</v>
      </c>
      <c r="H72" s="16"/>
    </row>
    <row r="74" spans="1:18" ht="14.4">
      <c r="A74" s="46" t="s">
        <v>384</v>
      </c>
      <c r="B74" s="47"/>
      <c r="C74" s="48"/>
      <c r="D74" s="44" t="s">
        <v>560</v>
      </c>
      <c r="E74" s="12"/>
      <c r="F74" s="12"/>
      <c r="G74" s="3"/>
      <c r="H74" s="3"/>
      <c r="J74" s="46" t="s">
        <v>385</v>
      </c>
      <c r="K74" s="47"/>
      <c r="L74" s="48"/>
      <c r="M74" s="44" t="s">
        <v>561</v>
      </c>
      <c r="N74" s="12"/>
      <c r="O74" s="12"/>
      <c r="P74" s="3"/>
      <c r="Q74" s="3"/>
    </row>
    <row r="75" spans="1:18" ht="14.4">
      <c r="A75" s="13" t="s">
        <v>412</v>
      </c>
      <c r="B75" s="14" t="s">
        <v>413</v>
      </c>
      <c r="C75" s="8" t="s">
        <v>1</v>
      </c>
      <c r="D75" s="8" t="s">
        <v>2</v>
      </c>
      <c r="E75" s="8" t="s">
        <v>3</v>
      </c>
      <c r="F75" s="15" t="s">
        <v>4</v>
      </c>
      <c r="G75" s="8" t="s">
        <v>414</v>
      </c>
      <c r="H75" s="5" t="s">
        <v>415</v>
      </c>
      <c r="J75" s="13" t="s">
        <v>412</v>
      </c>
      <c r="K75" s="14" t="s">
        <v>413</v>
      </c>
      <c r="L75" s="8" t="s">
        <v>1</v>
      </c>
      <c r="M75" s="8" t="s">
        <v>2</v>
      </c>
      <c r="N75" s="8" t="s">
        <v>3</v>
      </c>
      <c r="O75" s="15" t="s">
        <v>4</v>
      </c>
      <c r="P75" s="8" t="s">
        <v>414</v>
      </c>
      <c r="Q75" s="5" t="s">
        <v>415</v>
      </c>
    </row>
    <row r="76" spans="1:18" ht="14.4">
      <c r="A76" s="13">
        <v>1</v>
      </c>
      <c r="B76" s="14">
        <v>55</v>
      </c>
      <c r="C76" s="8" t="str">
        <f>VLOOKUP(B76,Names!$A:$C,2)</f>
        <v>Brynja</v>
      </c>
      <c r="D76" s="8" t="str">
        <f>VLOOKUP(B76,Names!$A:$C,3)</f>
        <v>Brynjarsdottir</v>
      </c>
      <c r="E76" s="8" t="str">
        <f>VLOOKUP(B76,Names!A:H,4)</f>
        <v>City of Lisburn AC</v>
      </c>
      <c r="F76" s="17" t="str">
        <f>VLOOKUP(B76,Names!A:H,5)</f>
        <v>TT</v>
      </c>
      <c r="G76" s="16">
        <v>15.81</v>
      </c>
      <c r="H76" s="16">
        <v>9</v>
      </c>
      <c r="J76" s="13">
        <v>1</v>
      </c>
      <c r="K76" s="14">
        <v>19</v>
      </c>
      <c r="L76" s="8" t="str">
        <f>VLOOKUP(K76,Names!$A:$C,2)</f>
        <v>Zane</v>
      </c>
      <c r="M76" s="8" t="str">
        <f>VLOOKUP(K76,Names!$A:$C,3)</f>
        <v>McQuillan</v>
      </c>
      <c r="N76" s="8" t="str">
        <f>VLOOKUP(K76,Names!$A:$E,4)</f>
        <v>Ballymena and Antrim AC</v>
      </c>
      <c r="O76" s="8" t="str">
        <f>VLOOKUP(K76,Names!$A:$E,5)</f>
        <v>TT</v>
      </c>
      <c r="P76" s="16">
        <v>15.48</v>
      </c>
      <c r="Q76" s="16">
        <v>9</v>
      </c>
      <c r="R76" t="s">
        <v>553</v>
      </c>
    </row>
    <row r="77" spans="1:18" ht="14.4">
      <c r="A77" s="13">
        <v>2</v>
      </c>
      <c r="B77" s="14">
        <v>39</v>
      </c>
      <c r="C77" s="8" t="str">
        <f>VLOOKUP(B77,Names!$A:$C,2)</f>
        <v>Emma</v>
      </c>
      <c r="D77" s="8" t="str">
        <f>VLOOKUP(B77,Names!$A:$C,3)</f>
        <v>McCay</v>
      </c>
      <c r="E77" s="8" t="str">
        <f>VLOOKUP(B77,Names!A:H,4)</f>
        <v>City of Derry AC Spartans</v>
      </c>
      <c r="F77" s="17" t="str">
        <f>VLOOKUP(B77,Names!A:H,5)</f>
        <v>TT</v>
      </c>
      <c r="G77" s="16">
        <v>18.95</v>
      </c>
      <c r="H77" s="16">
        <v>7</v>
      </c>
      <c r="J77" s="13">
        <v>2</v>
      </c>
      <c r="K77" s="14">
        <v>69</v>
      </c>
      <c r="L77" s="8" t="str">
        <f>VLOOKUP(K77,Names!$A:$C,2)</f>
        <v>Adam</v>
      </c>
      <c r="M77" s="8" t="str">
        <f>VLOOKUP(K77,Names!$A:$C,3)</f>
        <v>Hill</v>
      </c>
      <c r="N77" s="8" t="str">
        <f>VLOOKUP(K77,Names!$A:$E,4)</f>
        <v>City of Lisburn AC</v>
      </c>
      <c r="O77" s="8" t="str">
        <f>VLOOKUP(K77,Names!$A:$E,5)</f>
        <v>TT</v>
      </c>
      <c r="P77" s="16">
        <v>15.55</v>
      </c>
      <c r="Q77" s="16">
        <v>7</v>
      </c>
    </row>
    <row r="78" spans="1:18" ht="14.4">
      <c r="A78" s="13">
        <v>3</v>
      </c>
      <c r="B78" s="14">
        <v>30</v>
      </c>
      <c r="C78" s="8" t="str">
        <f>VLOOKUP(B78,Names!$A:$C,2)</f>
        <v>Claire</v>
      </c>
      <c r="D78" s="8" t="str">
        <f>VLOOKUP(B78,Names!$A:$C,3)</f>
        <v>Dougherty</v>
      </c>
      <c r="E78" s="8" t="str">
        <f>VLOOKUP(B78,Names!A:H,4)</f>
        <v>City of Derry AC Spartans</v>
      </c>
      <c r="F78" s="8" t="str">
        <f>VLOOKUP(B78,Names!A:H,5)</f>
        <v>TT</v>
      </c>
      <c r="G78" s="16">
        <v>19.86</v>
      </c>
      <c r="H78" s="16">
        <v>6</v>
      </c>
      <c r="J78" s="13">
        <v>3</v>
      </c>
      <c r="K78" s="14">
        <v>152</v>
      </c>
      <c r="L78" s="8" t="str">
        <f>VLOOKUP(K78,Names!$A:$C,2)</f>
        <v>Trevor</v>
      </c>
      <c r="M78" s="8" t="str">
        <f>VLOOKUP(K78,Names!$A:$C,3)</f>
        <v>McGlynn</v>
      </c>
      <c r="N78" s="8" t="str">
        <f>VLOOKUP(K78,Names!$A:$E,4)</f>
        <v>Omagh Harriers</v>
      </c>
      <c r="O78" s="8" t="str">
        <f>VLOOKUP(K78,Names!$A:$E,5)</f>
        <v>TT</v>
      </c>
      <c r="P78" s="16">
        <v>18.79</v>
      </c>
      <c r="Q78" s="16">
        <v>6</v>
      </c>
    </row>
    <row r="79" spans="1:18" ht="14.4">
      <c r="A79" s="13">
        <v>4</v>
      </c>
      <c r="B79" s="14">
        <v>87</v>
      </c>
      <c r="C79" s="8" t="str">
        <f>VLOOKUP(B79,Names!$A:$C,2)</f>
        <v>Lynsey</v>
      </c>
      <c r="D79" s="8" t="str">
        <f>VLOOKUP(B79,Names!$A:$C,3)</f>
        <v>Brown</v>
      </c>
      <c r="E79" s="8" t="str">
        <f>VLOOKUP(B79,Names!A:H,4)</f>
        <v>Lagan Valley AC</v>
      </c>
      <c r="F79" s="8" t="s">
        <v>37</v>
      </c>
      <c r="G79" s="16">
        <v>21.13</v>
      </c>
      <c r="H79" s="16">
        <v>5</v>
      </c>
      <c r="J79" s="13">
        <v>4</v>
      </c>
      <c r="K79" s="14">
        <v>52</v>
      </c>
      <c r="L79" s="8" t="str">
        <f>VLOOKUP(K79,Names!$A:$C,2)</f>
        <v>Michael</v>
      </c>
      <c r="M79" s="8" t="str">
        <f>VLOOKUP(K79,Names!$A:$C,3)</f>
        <v>Surman</v>
      </c>
      <c r="N79" s="8" t="str">
        <f>VLOOKUP(K79,Names!$A:$E,4)</f>
        <v>City of Derry AC Spartans</v>
      </c>
      <c r="O79" s="8" t="str">
        <f>VLOOKUP(K79,Names!$A:$E,5)</f>
        <v>TT</v>
      </c>
      <c r="P79" s="16">
        <v>19.61</v>
      </c>
      <c r="Q79" s="16">
        <v>5</v>
      </c>
    </row>
    <row r="80" spans="1:18" ht="14.4">
      <c r="A80" s="13"/>
      <c r="B80" s="14"/>
      <c r="C80" s="8"/>
      <c r="D80" s="8"/>
      <c r="E80" s="8"/>
      <c r="F80" s="8"/>
      <c r="G80" s="16"/>
      <c r="H80" s="16"/>
      <c r="J80" s="13">
        <v>5</v>
      </c>
      <c r="K80" s="14">
        <v>151</v>
      </c>
      <c r="L80" s="8" t="str">
        <f>VLOOKUP(K80,Names!$A:$C,2)</f>
        <v>Andrew</v>
      </c>
      <c r="M80" s="8" t="str">
        <f>VLOOKUP(K80,Names!$A:$C,3)</f>
        <v>McFarland</v>
      </c>
      <c r="N80" s="8" t="str">
        <f>VLOOKUP(K80,Names!$A:$E,4)</f>
        <v>Omagh Harriers</v>
      </c>
      <c r="O80" s="8" t="str">
        <f>VLOOKUP(K80,Names!$A:$E,5)</f>
        <v>TT</v>
      </c>
      <c r="P80" s="16">
        <v>19.62</v>
      </c>
      <c r="Q80" s="16">
        <v>4</v>
      </c>
    </row>
    <row r="81" spans="1:17" ht="14.4">
      <c r="A81" s="13"/>
      <c r="B81" s="14"/>
      <c r="C81" s="8"/>
      <c r="D81" s="8"/>
      <c r="E81" s="8"/>
      <c r="F81" s="8"/>
      <c r="G81" s="16"/>
      <c r="H81" s="16"/>
      <c r="J81" s="13">
        <v>6</v>
      </c>
      <c r="K81" s="14">
        <v>120</v>
      </c>
      <c r="L81" s="8" t="str">
        <f>VLOOKUP(K81,Names!$A:$C,2)</f>
        <v>Ronan</v>
      </c>
      <c r="M81" s="8" t="str">
        <f>VLOOKUP(K81,Names!$A:$C,3)</f>
        <v>Bloomer</v>
      </c>
      <c r="N81" s="8" t="str">
        <f>VLOOKUP(K81,Names!$A:$E,4)</f>
        <v>Mid Ulster AC</v>
      </c>
      <c r="O81" s="8" t="str">
        <f>VLOOKUP(K81,Names!$A:$E,5)</f>
        <v>Open</v>
      </c>
      <c r="P81" s="16">
        <v>19.760000000000002</v>
      </c>
      <c r="Q81" s="16"/>
    </row>
    <row r="83" spans="1:17" ht="14.4">
      <c r="A83" s="46" t="s">
        <v>386</v>
      </c>
      <c r="B83" s="47"/>
      <c r="C83" s="48"/>
      <c r="D83" s="12"/>
      <c r="E83" s="12"/>
      <c r="F83" s="12"/>
      <c r="G83" s="3"/>
      <c r="H83" s="3"/>
    </row>
    <row r="84" spans="1:17" ht="14.4">
      <c r="A84" s="13" t="s">
        <v>412</v>
      </c>
      <c r="B84" s="14" t="s">
        <v>413</v>
      </c>
      <c r="C84" s="8" t="s">
        <v>1</v>
      </c>
      <c r="D84" s="8" t="s">
        <v>2</v>
      </c>
      <c r="E84" s="8" t="s">
        <v>3</v>
      </c>
      <c r="F84" s="15" t="s">
        <v>4</v>
      </c>
      <c r="G84" s="8" t="s">
        <v>414</v>
      </c>
      <c r="H84" s="5" t="s">
        <v>415</v>
      </c>
    </row>
    <row r="85" spans="1:17" ht="14.4">
      <c r="A85" s="13">
        <v>1</v>
      </c>
      <c r="B85" s="14">
        <v>81</v>
      </c>
      <c r="C85" s="8" t="str">
        <f>VLOOKUP(B85,Names!$A:$C,2)</f>
        <v>Gráinne</v>
      </c>
      <c r="D85" s="8" t="str">
        <f>VLOOKUP(B85,Names!$A:$C,3)</f>
        <v>Moran</v>
      </c>
      <c r="E85" s="8" t="str">
        <f>VLOOKUP(B85,Names!A:H,4)</f>
        <v>Dundalk St Gerards</v>
      </c>
      <c r="F85" s="17" t="str">
        <f>VLOOKUP(B85,Names!A:H,5)</f>
        <v>Open</v>
      </c>
      <c r="G85" s="16" t="s">
        <v>452</v>
      </c>
      <c r="H85" s="16"/>
    </row>
    <row r="86" spans="1:17" ht="14.4">
      <c r="A86" s="13">
        <v>2</v>
      </c>
      <c r="B86" s="14">
        <v>165</v>
      </c>
      <c r="C86" s="8" t="str">
        <f>VLOOKUP(B86,Names!$A:$C,2)</f>
        <v>Erin</v>
      </c>
      <c r="D86" s="8" t="str">
        <f>VLOOKUP(B86,Names!$A:$C,3)</f>
        <v>Cross</v>
      </c>
      <c r="E86" s="8" t="str">
        <f>VLOOKUP(B86,Names!A:H,4)</f>
        <v>Willowfield Harriers</v>
      </c>
      <c r="F86" s="17" t="str">
        <f>VLOOKUP(B86,Names!A:H,5)</f>
        <v>Open</v>
      </c>
      <c r="G86" s="16" t="s">
        <v>453</v>
      </c>
      <c r="H86" s="16"/>
    </row>
    <row r="87" spans="1:17" ht="14.4">
      <c r="A87" s="13">
        <v>3</v>
      </c>
      <c r="B87" s="14">
        <v>43</v>
      </c>
      <c r="C87" s="8" t="str">
        <f>VLOOKUP(B87,Names!$A:$C,2)</f>
        <v>Angeline</v>
      </c>
      <c r="D87" s="8" t="str">
        <f>VLOOKUP(B87,Names!$A:$C,3)</f>
        <v>McShane</v>
      </c>
      <c r="E87" s="8" t="str">
        <f>VLOOKUP(B87,Names!A:H,4)</f>
        <v>City of Derry AC Spartans</v>
      </c>
      <c r="F87" s="8" t="str">
        <f>VLOOKUP(B87,Names!A:H,5)</f>
        <v>TT</v>
      </c>
      <c r="G87" s="16" t="s">
        <v>454</v>
      </c>
      <c r="H87" s="16">
        <v>9</v>
      </c>
    </row>
    <row r="88" spans="1:17" ht="14.4">
      <c r="A88" s="13">
        <v>4</v>
      </c>
      <c r="B88" s="14">
        <v>101</v>
      </c>
      <c r="C88" s="8" t="str">
        <f>VLOOKUP(B88,Names!$A:$C,2)</f>
        <v>Isabella</v>
      </c>
      <c r="D88" s="8" t="str">
        <f>VLOOKUP(B88,Names!$A:$C,3)</f>
        <v>McMahon</v>
      </c>
      <c r="E88" s="8" t="str">
        <f>VLOOKUP(B88,Names!A:H,4)</f>
        <v>Lagan Valley AC</v>
      </c>
      <c r="F88" s="8" t="str">
        <f>VLOOKUP(B88,Names!A:H,5)</f>
        <v>TT</v>
      </c>
      <c r="G88" s="16" t="s">
        <v>455</v>
      </c>
      <c r="H88" s="16">
        <v>7</v>
      </c>
    </row>
    <row r="89" spans="1:17" ht="14.4">
      <c r="A89" s="13">
        <v>5</v>
      </c>
      <c r="B89" s="14">
        <v>91</v>
      </c>
      <c r="C89" s="8" t="str">
        <f>VLOOKUP(B89,Names!$A:$C,2)</f>
        <v>Khara</v>
      </c>
      <c r="D89" s="8" t="str">
        <f>VLOOKUP(B89,Names!$A:$C,3)</f>
        <v>Edgar</v>
      </c>
      <c r="E89" s="8" t="str">
        <f>VLOOKUP(B89,Names!A:H,4)</f>
        <v>Lagan Valley AC</v>
      </c>
      <c r="F89" s="8" t="str">
        <f>VLOOKUP(B89,Names!A:H,5)</f>
        <v>TT</v>
      </c>
      <c r="G89" s="16" t="s">
        <v>456</v>
      </c>
      <c r="H89" s="16">
        <v>6</v>
      </c>
    </row>
    <row r="90" spans="1:17" ht="14.4">
      <c r="A90" s="13">
        <v>6</v>
      </c>
      <c r="B90" s="14">
        <v>32</v>
      </c>
      <c r="C90" s="8" t="str">
        <f>VLOOKUP(B90,Names!$A:$C,2)</f>
        <v>Ciara</v>
      </c>
      <c r="D90" s="8" t="str">
        <f>VLOOKUP(B90,Names!$A:$C,3)</f>
        <v>Fraser</v>
      </c>
      <c r="E90" s="8" t="str">
        <f>VLOOKUP(B90,Names!A:H,4)</f>
        <v>City of Derry AC Spartans</v>
      </c>
      <c r="F90" s="8" t="str">
        <f>VLOOKUP(B90,Names!A:H,5)</f>
        <v>TT</v>
      </c>
      <c r="G90" s="16" t="s">
        <v>457</v>
      </c>
      <c r="H90" s="16">
        <v>5</v>
      </c>
    </row>
    <row r="92" spans="1:17" ht="14.4">
      <c r="A92" s="46" t="s">
        <v>387</v>
      </c>
      <c r="B92" s="47"/>
      <c r="C92" s="48"/>
      <c r="D92" s="12"/>
      <c r="E92" s="12"/>
      <c r="F92" s="12"/>
      <c r="G92" s="3"/>
      <c r="H92" s="3"/>
      <c r="J92" s="46" t="s">
        <v>388</v>
      </c>
      <c r="K92" s="47"/>
      <c r="L92" s="48"/>
      <c r="M92" s="12"/>
      <c r="N92" s="12"/>
      <c r="O92" s="12"/>
      <c r="P92" s="3"/>
      <c r="Q92" s="3"/>
    </row>
    <row r="93" spans="1:17" ht="14.4">
      <c r="A93" s="13" t="s">
        <v>412</v>
      </c>
      <c r="B93" s="14" t="s">
        <v>413</v>
      </c>
      <c r="C93" s="8" t="s">
        <v>1</v>
      </c>
      <c r="D93" s="8" t="s">
        <v>2</v>
      </c>
      <c r="E93" s="8" t="s">
        <v>3</v>
      </c>
      <c r="F93" s="15" t="s">
        <v>4</v>
      </c>
      <c r="G93" s="8" t="s">
        <v>414</v>
      </c>
      <c r="H93" s="5" t="s">
        <v>415</v>
      </c>
      <c r="J93" s="13" t="s">
        <v>412</v>
      </c>
      <c r="K93" s="14" t="s">
        <v>413</v>
      </c>
      <c r="L93" s="8" t="s">
        <v>1</v>
      </c>
      <c r="M93" s="8" t="s">
        <v>2</v>
      </c>
      <c r="N93" s="8" t="s">
        <v>3</v>
      </c>
      <c r="O93" s="15" t="s">
        <v>4</v>
      </c>
      <c r="P93" s="8" t="s">
        <v>414</v>
      </c>
      <c r="Q93" s="5" t="s">
        <v>415</v>
      </c>
    </row>
    <row r="94" spans="1:17" ht="14.4">
      <c r="A94" s="13">
        <v>1</v>
      </c>
      <c r="B94" s="14">
        <v>147</v>
      </c>
      <c r="C94" s="8" t="str">
        <f>VLOOKUP(B94,Names!$A:$C,2)</f>
        <v>Colly</v>
      </c>
      <c r="D94" s="8" t="str">
        <f>VLOOKUP(B94,Names!$A:$C,3)</f>
        <v>Harkin</v>
      </c>
      <c r="E94" s="8" t="str">
        <f>VLOOKUP(B94,Names!A:H,4)</f>
        <v>Omagh Harriers</v>
      </c>
      <c r="F94" s="17" t="str">
        <f>VLOOKUP(B94,Names!A:H,5)</f>
        <v>TT</v>
      </c>
      <c r="G94" s="16">
        <v>52.62</v>
      </c>
      <c r="H94" s="16">
        <v>9</v>
      </c>
      <c r="J94" s="13">
        <v>1</v>
      </c>
      <c r="K94" s="14">
        <v>167</v>
      </c>
      <c r="L94" s="8" t="str">
        <f>VLOOKUP(K94,Names!$A:$C,2)</f>
        <v>Niall</v>
      </c>
      <c r="M94" s="8" t="str">
        <f>VLOOKUP(K94,Names!$A:$C,3)</f>
        <v>Flanagan</v>
      </c>
      <c r="N94" s="8">
        <f>VLOOKUP(K94,Names!$A:$E,4)</f>
        <v>0</v>
      </c>
      <c r="O94" s="8" t="str">
        <f>VLOOKUP(K94,Names!$A:$E,5)</f>
        <v>Open</v>
      </c>
      <c r="P94" s="16">
        <v>53.43</v>
      </c>
      <c r="Q94" s="16"/>
    </row>
    <row r="95" spans="1:17" ht="14.4">
      <c r="A95" s="13">
        <v>2</v>
      </c>
      <c r="B95" s="14">
        <v>176</v>
      </c>
      <c r="C95" s="8" t="str">
        <f>VLOOKUP(B95,Names!$A:$C,2)</f>
        <v>Ben</v>
      </c>
      <c r="D95" s="8" t="str">
        <f>VLOOKUP(B95,Names!$A:$C,3)</f>
        <v>Gillen</v>
      </c>
      <c r="E95" s="8" t="str">
        <f>VLOOKUP(B95,Names!A:H,4)</f>
        <v>Lagan Valley AC</v>
      </c>
      <c r="F95" s="17" t="str">
        <f>VLOOKUP(B95,Names!A:H,5)</f>
        <v>TT</v>
      </c>
      <c r="G95" s="16">
        <v>53.45</v>
      </c>
      <c r="H95" s="16">
        <v>7</v>
      </c>
      <c r="J95" s="13">
        <v>2</v>
      </c>
      <c r="K95" s="14">
        <v>128</v>
      </c>
      <c r="L95" s="8" t="str">
        <f>VLOOKUP(K95,Names!$A:$C,2)</f>
        <v>Conor</v>
      </c>
      <c r="M95" s="8" t="str">
        <f>VLOOKUP(K95,Names!$A:$C,3)</f>
        <v>Adair</v>
      </c>
      <c r="N95" s="8" t="str">
        <f>VLOOKUP(K95,Names!$A:$E,4)</f>
        <v>North Down AC</v>
      </c>
      <c r="O95" s="8" t="str">
        <f>VLOOKUP(K95,Names!$A:$E,5)</f>
        <v>TT</v>
      </c>
      <c r="P95" s="16">
        <v>53.89</v>
      </c>
      <c r="Q95" s="16">
        <v>6</v>
      </c>
    </row>
    <row r="96" spans="1:17" ht="14.4">
      <c r="A96" s="13">
        <v>3</v>
      </c>
      <c r="B96" s="14">
        <v>26</v>
      </c>
      <c r="C96" s="8" t="str">
        <f>VLOOKUP(B96,Names!$A:$C,2)</f>
        <v>Louis</v>
      </c>
      <c r="D96" s="8" t="str">
        <f>VLOOKUP(B96,Names!$A:$C,3)</f>
        <v>Cole</v>
      </c>
      <c r="E96" s="8" t="str">
        <f>VLOOKUP(B96,Names!A:H,4)</f>
        <v>City of Derry AC Spartans</v>
      </c>
      <c r="F96" s="8" t="str">
        <f>VLOOKUP(B96,Names!A:H,5)</f>
        <v>TT</v>
      </c>
      <c r="G96" s="16">
        <v>53.91</v>
      </c>
      <c r="H96" s="16">
        <v>5</v>
      </c>
      <c r="J96" s="13">
        <v>3</v>
      </c>
      <c r="K96" s="14">
        <v>34</v>
      </c>
      <c r="L96" s="8" t="str">
        <f>VLOOKUP(K96,Names!$A:$C,2)</f>
        <v>Fionn</v>
      </c>
      <c r="M96" s="8" t="str">
        <f>VLOOKUP(K96,Names!$A:$C,3)</f>
        <v>Gallagher</v>
      </c>
      <c r="N96" s="8" t="str">
        <f>VLOOKUP(K96,Names!$A:$E,4)</f>
        <v>City of Derry AC Spartans</v>
      </c>
      <c r="O96" s="8" t="str">
        <f>VLOOKUP(K96,Names!$A:$E,5)</f>
        <v>TT</v>
      </c>
      <c r="P96" s="16">
        <v>55.77</v>
      </c>
      <c r="Q96" s="16">
        <v>3</v>
      </c>
    </row>
    <row r="97" spans="1:17" ht="14.4">
      <c r="A97" s="13">
        <v>4</v>
      </c>
      <c r="B97" s="14">
        <v>131</v>
      </c>
      <c r="C97" s="8" t="str">
        <f>VLOOKUP(B97,Names!$A:$C,2)</f>
        <v>Daniel</v>
      </c>
      <c r="D97" s="8" t="str">
        <f>VLOOKUP(B97,Names!$A:$C,3)</f>
        <v>Constable</v>
      </c>
      <c r="E97" s="8" t="str">
        <f>VLOOKUP(B97,Names!A:H,4)</f>
        <v>North Down AC</v>
      </c>
      <c r="F97" s="8" t="str">
        <f>VLOOKUP(B97,Names!A:H,5)</f>
        <v>TT</v>
      </c>
      <c r="G97" s="20">
        <v>54.8</v>
      </c>
      <c r="H97" s="16">
        <v>4</v>
      </c>
      <c r="J97" s="13">
        <v>4</v>
      </c>
      <c r="K97" s="14">
        <v>149</v>
      </c>
      <c r="L97" s="8" t="str">
        <f>VLOOKUP(K97,Names!$A:$C,2)</f>
        <v>Mark</v>
      </c>
      <c r="M97" s="8" t="str">
        <f>VLOOKUP(K97,Names!$A:$C,3)</f>
        <v>McBrearty</v>
      </c>
      <c r="N97" s="8" t="str">
        <f>VLOOKUP(K97,Names!$A:$E,4)</f>
        <v>Omagh Harriers</v>
      </c>
      <c r="O97" s="8" t="str">
        <f>VLOOKUP(K97,Names!$A:$E,5)</f>
        <v>TT</v>
      </c>
      <c r="P97" s="16" t="s">
        <v>458</v>
      </c>
      <c r="Q97" s="16">
        <v>2</v>
      </c>
    </row>
    <row r="98" spans="1:17" ht="14.4">
      <c r="A98" s="13">
        <v>5</v>
      </c>
      <c r="B98" s="14"/>
      <c r="C98" s="8" t="e">
        <f>VLOOKUP(B98,Names!$A:$C,2)</f>
        <v>#N/A</v>
      </c>
      <c r="D98" s="8" t="e">
        <f>VLOOKUP(B98,Names!$A:$C,3)</f>
        <v>#N/A</v>
      </c>
      <c r="E98" s="8" t="e">
        <f>VLOOKUP(B98,Names!A:H,4)</f>
        <v>#N/A</v>
      </c>
      <c r="F98" s="8" t="e">
        <f>VLOOKUP(B98,Names!A:H,5)</f>
        <v>#N/A</v>
      </c>
      <c r="G98" s="16"/>
      <c r="H98" s="16"/>
      <c r="J98" s="13">
        <v>5</v>
      </c>
      <c r="K98" s="14">
        <v>177</v>
      </c>
      <c r="L98" s="8" t="str">
        <f>VLOOKUP(K98,Names!$A:$C,2)</f>
        <v>Stephen</v>
      </c>
      <c r="M98" s="8" t="str">
        <f>VLOOKUP(K98,Names!$A:$C,3)</f>
        <v>McAteer</v>
      </c>
      <c r="N98" s="8" t="str">
        <f>VLOOKUP(K98,Names!$A:$E,4)</f>
        <v>Lagan Valley AC</v>
      </c>
      <c r="O98" s="8" t="str">
        <f>VLOOKUP(K98,Names!$A:$E,5)</f>
        <v>TT</v>
      </c>
      <c r="P98" s="16" t="s">
        <v>459</v>
      </c>
      <c r="Q98" s="16">
        <v>1</v>
      </c>
    </row>
    <row r="100" spans="1:17" ht="14.4">
      <c r="A100" s="46" t="s">
        <v>389</v>
      </c>
      <c r="B100" s="47"/>
      <c r="C100" s="48"/>
      <c r="D100" s="12"/>
      <c r="E100" s="12"/>
      <c r="F100" s="12"/>
      <c r="G100" s="3"/>
      <c r="H100" s="3"/>
      <c r="J100" s="46" t="s">
        <v>390</v>
      </c>
      <c r="K100" s="47"/>
      <c r="L100" s="48"/>
      <c r="M100" s="12"/>
      <c r="N100" s="12"/>
      <c r="O100" s="12"/>
      <c r="P100" s="3"/>
      <c r="Q100" s="3"/>
    </row>
    <row r="101" spans="1:17" ht="14.4">
      <c r="A101" s="13" t="s">
        <v>412</v>
      </c>
      <c r="B101" s="14" t="s">
        <v>413</v>
      </c>
      <c r="C101" s="8" t="s">
        <v>1</v>
      </c>
      <c r="D101" s="8" t="s">
        <v>2</v>
      </c>
      <c r="E101" s="8" t="s">
        <v>3</v>
      </c>
      <c r="F101" s="15" t="s">
        <v>4</v>
      </c>
      <c r="G101" s="8" t="s">
        <v>414</v>
      </c>
      <c r="H101" s="5" t="s">
        <v>415</v>
      </c>
      <c r="J101" s="13" t="s">
        <v>412</v>
      </c>
      <c r="K101" s="14" t="s">
        <v>413</v>
      </c>
      <c r="L101" s="8" t="s">
        <v>1</v>
      </c>
      <c r="M101" s="8" t="s">
        <v>2</v>
      </c>
      <c r="N101" s="8" t="s">
        <v>3</v>
      </c>
      <c r="O101" s="15" t="s">
        <v>4</v>
      </c>
      <c r="P101" s="8" t="s">
        <v>414</v>
      </c>
      <c r="Q101" s="5" t="s">
        <v>415</v>
      </c>
    </row>
    <row r="102" spans="1:17" ht="14.4">
      <c r="A102" s="13">
        <v>1</v>
      </c>
      <c r="B102" s="14">
        <v>84</v>
      </c>
      <c r="C102" s="8" t="str">
        <f>VLOOKUP(B102,Names!$A:$C,2)</f>
        <v>Gary</v>
      </c>
      <c r="D102" s="8" t="str">
        <f>VLOOKUP(B102,Names!$A:$C,3)</f>
        <v>Slevin</v>
      </c>
      <c r="E102" s="8" t="str">
        <f>VLOOKUP(B102,Names!A:H,4)</f>
        <v>Foyle Valley AC</v>
      </c>
      <c r="F102" s="17" t="str">
        <f>VLOOKUP(B102,Names!A:H,5)</f>
        <v>Open</v>
      </c>
      <c r="G102" s="16" t="s">
        <v>460</v>
      </c>
      <c r="H102" s="16"/>
      <c r="J102" s="13">
        <v>1</v>
      </c>
      <c r="K102" s="14">
        <v>89</v>
      </c>
      <c r="L102" s="8" t="str">
        <f>VLOOKUP(K102,Names!$A:$C,2)</f>
        <v>Marinne</v>
      </c>
      <c r="M102" s="8" t="str">
        <f>VLOOKUP(K102,Names!$A:$C,3)</f>
        <v>Doherty</v>
      </c>
      <c r="N102" s="8" t="str">
        <f>VLOOKUP(K102,Names!$A:$E,4)</f>
        <v>Lagan Valley AC</v>
      </c>
      <c r="O102" s="8" t="str">
        <f>VLOOKUP(K102,Names!$A:$E,5)</f>
        <v>TT</v>
      </c>
      <c r="P102" s="16" t="s">
        <v>461</v>
      </c>
      <c r="Q102" s="16">
        <v>9</v>
      </c>
    </row>
    <row r="103" spans="1:17" ht="14.4">
      <c r="A103" s="13">
        <v>2</v>
      </c>
      <c r="B103" s="14">
        <v>41</v>
      </c>
      <c r="C103" s="8" t="str">
        <f>VLOOKUP(B103,Names!$A:$C,2)</f>
        <v>Conall</v>
      </c>
      <c r="D103" s="8" t="str">
        <f>VLOOKUP(B103,Names!$A:$C,3)</f>
        <v>McGinley</v>
      </c>
      <c r="E103" s="8" t="str">
        <f>VLOOKUP(B103,Names!A:H,4)</f>
        <v>City of Derry AC Spartans</v>
      </c>
      <c r="F103" s="17" t="str">
        <f>VLOOKUP(B103,Names!A:H,5)</f>
        <v>TT</v>
      </c>
      <c r="G103" s="16" t="s">
        <v>462</v>
      </c>
      <c r="H103" s="16">
        <v>9</v>
      </c>
      <c r="J103" s="13">
        <v>2</v>
      </c>
      <c r="K103" s="14">
        <v>86</v>
      </c>
      <c r="L103" s="8" t="str">
        <f>VLOOKUP(K103,Names!$A:$C,2)</f>
        <v>Grace</v>
      </c>
      <c r="M103" s="8" t="str">
        <f>VLOOKUP(K103,Names!$A:$C,3)</f>
        <v>Bennett</v>
      </c>
      <c r="N103" s="8" t="str">
        <f>VLOOKUP(K103,Names!$A:$E,4)</f>
        <v>Lagan Valley AC</v>
      </c>
      <c r="O103" s="8" t="str">
        <f>VLOOKUP(K103,Names!$A:$E,5)</f>
        <v>TT</v>
      </c>
      <c r="P103" s="16" t="s">
        <v>463</v>
      </c>
      <c r="Q103" s="16">
        <v>7</v>
      </c>
    </row>
    <row r="104" spans="1:17" ht="14.4">
      <c r="A104" s="13">
        <v>3</v>
      </c>
      <c r="B104" s="14">
        <v>122</v>
      </c>
      <c r="C104" s="8" t="str">
        <f>VLOOKUP(B104,Names!$A:$C,2)</f>
        <v>John</v>
      </c>
      <c r="D104" s="8" t="str">
        <f>VLOOKUP(B104,Names!$A:$C,3)</f>
        <v>Hanley</v>
      </c>
      <c r="E104" s="8" t="str">
        <f>VLOOKUP(B104,Names!A:H,4)</f>
        <v>Monaghan Phoenix AC</v>
      </c>
      <c r="F104" s="8" t="str">
        <f>VLOOKUP(B104,Names!A:H,5)</f>
        <v>Open</v>
      </c>
      <c r="G104" s="16" t="s">
        <v>464</v>
      </c>
      <c r="H104" s="16"/>
      <c r="J104" s="13">
        <v>3</v>
      </c>
      <c r="K104" s="14">
        <v>38</v>
      </c>
      <c r="L104" s="8" t="str">
        <f>VLOOKUP(K104,Names!$A:$C,2)</f>
        <v>Catherine</v>
      </c>
      <c r="M104" s="8" t="str">
        <f>VLOOKUP(K104,Names!$A:$C,3)</f>
        <v>Hribar</v>
      </c>
      <c r="N104" s="8" t="str">
        <f>VLOOKUP(K104,Names!$A:$E,4)</f>
        <v>City of Derry AC Spartans</v>
      </c>
      <c r="O104" s="8" t="str">
        <f>VLOOKUP(K104,Names!$A:$E,5)</f>
        <v>TT</v>
      </c>
      <c r="P104" s="16" t="s">
        <v>465</v>
      </c>
      <c r="Q104" s="16">
        <v>6</v>
      </c>
    </row>
    <row r="105" spans="1:17" ht="14.4">
      <c r="A105" s="13">
        <v>4</v>
      </c>
      <c r="B105" s="14">
        <v>48</v>
      </c>
      <c r="C105" s="8" t="str">
        <f>VLOOKUP(B105,Names!$A:$C,2)</f>
        <v>Declan</v>
      </c>
      <c r="D105" s="8" t="str">
        <f>VLOOKUP(B105,Names!$A:$C,3)</f>
        <v>Reed</v>
      </c>
      <c r="E105" s="8" t="str">
        <f>VLOOKUP(B105,Names!A:H,4)</f>
        <v>City of Derry AC Spartans</v>
      </c>
      <c r="F105" s="8" t="str">
        <f>VLOOKUP(B105,Names!A:H,5)</f>
        <v>TT</v>
      </c>
      <c r="G105" s="16" t="s">
        <v>466</v>
      </c>
      <c r="H105" s="16">
        <v>7</v>
      </c>
      <c r="J105" s="21">
        <v>4</v>
      </c>
      <c r="K105" s="21">
        <v>71</v>
      </c>
      <c r="L105" s="17" t="str">
        <f>VLOOKUP(K105,Names!$A:$C,2)</f>
        <v>Katie</v>
      </c>
      <c r="M105" s="17" t="str">
        <f>VLOOKUP(K105,Names!$A:$C,3)</f>
        <v>McCleery</v>
      </c>
      <c r="N105" s="8" t="str">
        <f>VLOOKUP(K105,Names!$A:$E,4)</f>
        <v>City of Lisburn AC</v>
      </c>
      <c r="O105" s="8" t="str">
        <f>VLOOKUP(K105,Names!$A:$E,5)</f>
        <v>TT</v>
      </c>
      <c r="P105" s="16" t="s">
        <v>467</v>
      </c>
      <c r="Q105" s="16">
        <v>5</v>
      </c>
    </row>
    <row r="106" spans="1:17" ht="14.4">
      <c r="A106" s="13">
        <v>5</v>
      </c>
      <c r="B106" s="14">
        <v>192</v>
      </c>
      <c r="C106" s="8" t="str">
        <f>VLOOKUP(B106,Names!$A:$C,2)</f>
        <v>Daniel</v>
      </c>
      <c r="D106" s="8" t="str">
        <f>VLOOKUP(B106,Names!$A:$C,3)</f>
        <v>O'Brien</v>
      </c>
      <c r="E106" s="8" t="str">
        <f>VLOOKUP(B106,Names!A:H,4)</f>
        <v>Lusk AC</v>
      </c>
      <c r="F106" s="8" t="str">
        <f>VLOOKUP(B106,Names!A:H,5)</f>
        <v>Open</v>
      </c>
      <c r="G106" s="16" t="s">
        <v>468</v>
      </c>
      <c r="H106" s="16"/>
      <c r="J106" s="18"/>
      <c r="K106" s="18"/>
      <c r="L106" s="19"/>
      <c r="M106" s="19"/>
      <c r="N106" s="19"/>
      <c r="O106" s="19"/>
    </row>
    <row r="107" spans="1:17" ht="14.4">
      <c r="A107" s="13">
        <v>6</v>
      </c>
      <c r="B107" s="14">
        <v>126</v>
      </c>
      <c r="C107" s="8" t="str">
        <f>VLOOKUP(B107,Names!$A:$C,2)</f>
        <v>Colin</v>
      </c>
      <c r="D107" s="8" t="str">
        <f>VLOOKUP(B107,Names!$A:$C,3)</f>
        <v>McDowell</v>
      </c>
      <c r="E107" s="8" t="str">
        <f>VLOOKUP(B107,Names!A:H,4)</f>
        <v>North Belfast Harriers</v>
      </c>
      <c r="F107" s="8" t="str">
        <f>VLOOKUP(B107,Names!A:H,5)</f>
        <v>Open</v>
      </c>
      <c r="G107" s="16" t="s">
        <v>469</v>
      </c>
      <c r="H107" s="16"/>
      <c r="J107" s="18"/>
      <c r="K107" s="18"/>
      <c r="L107" s="19"/>
      <c r="M107" s="19"/>
      <c r="N107" s="19"/>
      <c r="O107" s="19"/>
    </row>
    <row r="108" spans="1:17" ht="14.4">
      <c r="A108" s="18">
        <v>7</v>
      </c>
      <c r="B108" s="14">
        <v>139</v>
      </c>
      <c r="C108" s="8" t="str">
        <f>VLOOKUP(B108,Names!$A:$C,2)</f>
        <v>Oliver</v>
      </c>
      <c r="D108" s="8" t="str">
        <f>VLOOKUP(B108,Names!$A:$C,3)</f>
        <v>Playfair</v>
      </c>
      <c r="E108" s="8" t="str">
        <f>VLOOKUP(B108,Names!A:H,4)</f>
        <v>North Down AC</v>
      </c>
      <c r="F108" s="8" t="str">
        <f>VLOOKUP(B108,Names!A:H,5)</f>
        <v>TT</v>
      </c>
      <c r="G108" s="16" t="s">
        <v>470</v>
      </c>
      <c r="H108" s="16">
        <v>6</v>
      </c>
      <c r="J108" s="18"/>
      <c r="K108" s="18"/>
      <c r="L108" s="19"/>
      <c r="M108" s="19"/>
      <c r="N108" s="19"/>
      <c r="O108" s="19"/>
    </row>
    <row r="109" spans="1:17" ht="14.4">
      <c r="A109" s="18">
        <v>8</v>
      </c>
      <c r="B109" s="14">
        <v>15</v>
      </c>
      <c r="C109" s="8" t="str">
        <f>VLOOKUP(B109,Names!$A:$C,2)</f>
        <v>Chris</v>
      </c>
      <c r="D109" s="8" t="str">
        <f>VLOOKUP(B109,Names!$A:$C,3)</f>
        <v>Hamilton</v>
      </c>
      <c r="E109" s="8" t="str">
        <f>VLOOKUP(B109,Names!A:H,4)</f>
        <v>Ballymena and Antrim AC</v>
      </c>
      <c r="F109" s="8" t="str">
        <f>VLOOKUP(B109,Names!A:H,5)</f>
        <v>TT</v>
      </c>
      <c r="G109" s="16" t="s">
        <v>471</v>
      </c>
      <c r="H109" s="16">
        <v>5</v>
      </c>
      <c r="J109" s="18"/>
      <c r="K109" s="18"/>
      <c r="L109" s="19"/>
      <c r="M109" s="19"/>
      <c r="N109" s="19"/>
      <c r="O109" s="19"/>
    </row>
    <row r="110" spans="1:17" ht="14.4">
      <c r="A110" s="18">
        <v>9</v>
      </c>
      <c r="B110" s="14">
        <v>22</v>
      </c>
      <c r="C110" s="8" t="str">
        <f>VLOOKUP(B110,Names!$A:$C,2)</f>
        <v>Luke</v>
      </c>
      <c r="D110" s="8" t="str">
        <f>VLOOKUP(B110,Names!$A:$C,3)</f>
        <v>Donnelly</v>
      </c>
      <c r="E110" s="8" t="str">
        <f>VLOOKUP(B110,Names!A:H,4)</f>
        <v>Carmen Runners</v>
      </c>
      <c r="F110" s="8" t="str">
        <f>VLOOKUP(B110,Names!A:H,5)</f>
        <v>Open</v>
      </c>
      <c r="G110" s="16" t="s">
        <v>471</v>
      </c>
      <c r="H110" s="16"/>
      <c r="J110" s="18"/>
      <c r="K110" s="18"/>
      <c r="L110" s="19"/>
      <c r="M110" s="19"/>
      <c r="N110" s="19"/>
      <c r="O110" s="19"/>
    </row>
    <row r="111" spans="1:17" ht="14.4">
      <c r="A111" s="18">
        <v>10</v>
      </c>
      <c r="B111" s="14">
        <v>28</v>
      </c>
      <c r="C111" s="8" t="str">
        <f>VLOOKUP(B111,Names!$A:$C,2)</f>
        <v>Jack</v>
      </c>
      <c r="D111" s="8" t="str">
        <f>VLOOKUP(B111,Names!$A:$C,3)</f>
        <v>Crampsey</v>
      </c>
      <c r="E111" s="8" t="str">
        <f>VLOOKUP(B111,Names!A:H,4)</f>
        <v>City of Derry AC Spartans</v>
      </c>
      <c r="F111" s="8" t="str">
        <f>VLOOKUP(B111,Names!A:H,5)</f>
        <v>Open</v>
      </c>
      <c r="G111" s="16" t="s">
        <v>472</v>
      </c>
      <c r="H111" s="16"/>
      <c r="J111" s="18"/>
      <c r="K111" s="18"/>
      <c r="L111" s="19"/>
      <c r="M111" s="19"/>
      <c r="N111" s="19"/>
      <c r="O111" s="19"/>
    </row>
    <row r="112" spans="1:17" ht="14.4">
      <c r="A112" s="18">
        <v>11</v>
      </c>
      <c r="B112" s="14">
        <v>183</v>
      </c>
      <c r="C112" s="8" t="str">
        <f>VLOOKUP(B112,Names!$A:$C,2)</f>
        <v>Lewis</v>
      </c>
      <c r="D112" s="8" t="str">
        <f>VLOOKUP(B112,Names!$A:$C,3)</f>
        <v>Kitson</v>
      </c>
      <c r="E112" s="8" t="str">
        <f>VLOOKUP(B112,Names!A:H,4)</f>
        <v>Lagan Valley AC</v>
      </c>
      <c r="F112" s="8" t="str">
        <f>VLOOKUP(B112,Names!A:H,5)</f>
        <v>TT</v>
      </c>
      <c r="G112" s="16" t="s">
        <v>473</v>
      </c>
      <c r="H112" s="16">
        <v>4</v>
      </c>
      <c r="J112" s="18"/>
      <c r="K112" s="18"/>
      <c r="L112" s="19"/>
      <c r="M112" s="19"/>
      <c r="N112" s="19"/>
      <c r="O112" s="19"/>
    </row>
    <row r="113" spans="1:17" ht="14.4">
      <c r="A113" s="18">
        <v>12</v>
      </c>
      <c r="B113" s="14">
        <v>182</v>
      </c>
      <c r="C113" s="8" t="str">
        <f>VLOOKUP(B113,Names!$A:$C,2)</f>
        <v>Scott</v>
      </c>
      <c r="D113" s="8" t="str">
        <f>VLOOKUP(B113,Names!$A:$C,3)</f>
        <v>Owen</v>
      </c>
      <c r="E113" s="8" t="str">
        <f>VLOOKUP(B113,Names!A:H,4)</f>
        <v>Lagan Valley AC</v>
      </c>
      <c r="F113" s="8" t="str">
        <f>VLOOKUP(B113,Names!A:H,5)</f>
        <v>TT</v>
      </c>
      <c r="G113" s="16" t="s">
        <v>474</v>
      </c>
      <c r="H113" s="16">
        <v>3</v>
      </c>
      <c r="J113" s="18"/>
      <c r="K113" s="18"/>
      <c r="L113" s="19"/>
      <c r="M113" s="19"/>
      <c r="N113" s="19"/>
      <c r="O113" s="19"/>
    </row>
    <row r="114" spans="1:17" ht="14.4">
      <c r="A114" s="18">
        <v>13</v>
      </c>
      <c r="B114" s="14">
        <v>143</v>
      </c>
      <c r="C114" s="8" t="str">
        <f>VLOOKUP(B114,Names!$A:$C,2)</f>
        <v>Darrell</v>
      </c>
      <c r="D114" s="8" t="str">
        <f>VLOOKUP(B114,Names!$A:$C,3)</f>
        <v>Brogan</v>
      </c>
      <c r="E114" s="8" t="str">
        <f>VLOOKUP(B114,Names!A:H,4)</f>
        <v>Omagh Harriers</v>
      </c>
      <c r="F114" s="8" t="str">
        <f>VLOOKUP(B114,Names!A:H,5)</f>
        <v>TT</v>
      </c>
      <c r="G114" s="16" t="s">
        <v>475</v>
      </c>
      <c r="H114" s="16">
        <v>2</v>
      </c>
      <c r="J114" s="18"/>
      <c r="K114" s="18"/>
      <c r="L114" s="19"/>
      <c r="M114" s="19"/>
      <c r="N114" s="19"/>
      <c r="O114" s="19"/>
    </row>
    <row r="116" spans="1:17" ht="14.4">
      <c r="A116" s="46" t="s">
        <v>391</v>
      </c>
      <c r="B116" s="47"/>
      <c r="C116" s="48"/>
      <c r="D116" s="44" t="s">
        <v>562</v>
      </c>
      <c r="E116" s="12"/>
      <c r="F116" s="12"/>
      <c r="G116" s="3"/>
      <c r="H116" s="3"/>
      <c r="J116" s="46" t="s">
        <v>392</v>
      </c>
      <c r="K116" s="47"/>
      <c r="L116" s="48"/>
      <c r="M116" s="44" t="s">
        <v>563</v>
      </c>
      <c r="N116" s="12"/>
      <c r="O116" s="12"/>
      <c r="P116" s="3"/>
      <c r="Q116" s="3"/>
    </row>
    <row r="117" spans="1:17" ht="14.4">
      <c r="A117" s="13" t="s">
        <v>412</v>
      </c>
      <c r="B117" s="14" t="s">
        <v>413</v>
      </c>
      <c r="C117" s="8" t="s">
        <v>1</v>
      </c>
      <c r="D117" s="8" t="s">
        <v>2</v>
      </c>
      <c r="E117" s="8" t="s">
        <v>3</v>
      </c>
      <c r="F117" s="15" t="s">
        <v>4</v>
      </c>
      <c r="G117" s="8" t="s">
        <v>414</v>
      </c>
      <c r="J117" s="13" t="s">
        <v>412</v>
      </c>
      <c r="K117" s="14" t="s">
        <v>413</v>
      </c>
      <c r="L117" s="8" t="s">
        <v>1</v>
      </c>
      <c r="M117" s="8" t="s">
        <v>2</v>
      </c>
      <c r="N117" s="8" t="s">
        <v>3</v>
      </c>
      <c r="O117" s="15" t="s">
        <v>4</v>
      </c>
      <c r="P117" s="8" t="s">
        <v>414</v>
      </c>
      <c r="Q117" s="5" t="s">
        <v>415</v>
      </c>
    </row>
    <row r="118" spans="1:17" ht="14.4">
      <c r="A118" s="13">
        <v>1</v>
      </c>
      <c r="B118" s="14">
        <v>67</v>
      </c>
      <c r="C118" s="8" t="str">
        <f>VLOOKUP(B118,Names!$A:$C,2)</f>
        <v>Sheldon</v>
      </c>
      <c r="D118" s="8" t="str">
        <f>VLOOKUP(B118,Names!$A:$C,3)</f>
        <v>Romeo Nyoni</v>
      </c>
      <c r="E118" s="8" t="str">
        <f>VLOOKUP(B118,Names!A:H,4)</f>
        <v>Letterkenny AC</v>
      </c>
      <c r="F118" s="17" t="str">
        <f>VLOOKUP(B118,Names!A:H,5)</f>
        <v>Open</v>
      </c>
      <c r="G118" s="16">
        <v>22.98</v>
      </c>
      <c r="H118" s="16"/>
      <c r="J118" s="13">
        <v>1</v>
      </c>
      <c r="K118" s="14">
        <v>12</v>
      </c>
      <c r="L118" s="8" t="str">
        <f>VLOOKUP(K118,Names!$A:$C,2)</f>
        <v>Callum</v>
      </c>
      <c r="M118" s="8" t="str">
        <f>VLOOKUP(K118,Names!$A:$E,3)</f>
        <v>Baird</v>
      </c>
      <c r="N118" s="8" t="str">
        <f>VLOOKUP(K118,Names!$A:$E,4)</f>
        <v>Ballymena and Antrim AC</v>
      </c>
      <c r="O118" s="8" t="str">
        <f>VLOOKUP(K118,Names!$A:$E,5)</f>
        <v>TT</v>
      </c>
      <c r="P118" s="16">
        <v>21.99</v>
      </c>
      <c r="Q118" s="16">
        <v>9</v>
      </c>
    </row>
    <row r="119" spans="1:17" ht="14.4">
      <c r="A119" s="13">
        <v>2</v>
      </c>
      <c r="B119" s="14">
        <v>168</v>
      </c>
      <c r="C119" s="8" t="str">
        <f>VLOOKUP(B119,Names!$A:$C,2)</f>
        <v>Eoin</v>
      </c>
      <c r="D119" s="8" t="str">
        <f>VLOOKUP(B119,Names!$A:$C,3)</f>
        <v>Kelly</v>
      </c>
      <c r="E119" s="8" t="str">
        <f>VLOOKUP(B119,Names!A:H,4)</f>
        <v>Letterkenny Ac</v>
      </c>
      <c r="F119" s="17" t="str">
        <f>VLOOKUP(B119,Names!A:H,5)</f>
        <v>Open</v>
      </c>
      <c r="G119" s="16">
        <v>23.32</v>
      </c>
      <c r="H119" s="16"/>
      <c r="J119" s="13">
        <v>2</v>
      </c>
      <c r="K119" s="14">
        <v>21</v>
      </c>
      <c r="L119" s="8" t="str">
        <f>VLOOKUP(K119,Names!$A:$C,2)</f>
        <v>Toby</v>
      </c>
      <c r="M119" s="8" t="str">
        <f>VLOOKUP(K119,Names!$A:$C,3)</f>
        <v>Thompson</v>
      </c>
      <c r="N119" s="8" t="str">
        <f>VLOOKUP(K119,Names!$A:$E,4)</f>
        <v>Ballymena and Antrim AC</v>
      </c>
      <c r="O119" s="8" t="str">
        <f>VLOOKUP(K119,Names!$A:$E,5)</f>
        <v>TT</v>
      </c>
      <c r="P119" s="16">
        <v>22.12</v>
      </c>
      <c r="Q119" s="16">
        <v>7</v>
      </c>
    </row>
    <row r="120" spans="1:17" ht="14.4">
      <c r="A120" s="13">
        <v>3</v>
      </c>
      <c r="B120" s="14">
        <v>159</v>
      </c>
      <c r="C120" s="8" t="str">
        <f>VLOOKUP(B120,Names!$A:$C,2)</f>
        <v>Shane</v>
      </c>
      <c r="D120" s="8" t="str">
        <f>VLOOKUP(B120,Names!$A:$C,3)</f>
        <v>Mulligan</v>
      </c>
      <c r="E120" s="8" t="str">
        <f>VLOOKUP(B120,Names!A:H,4)</f>
        <v>Shercock AC</v>
      </c>
      <c r="F120" s="8" t="str">
        <f>VLOOKUP(B120,Names!A:H,5)</f>
        <v>Open</v>
      </c>
      <c r="G120" s="16">
        <v>23.56</v>
      </c>
      <c r="H120" s="16"/>
      <c r="J120" s="13">
        <v>3</v>
      </c>
      <c r="K120" s="14">
        <v>174</v>
      </c>
      <c r="L120" s="8" t="str">
        <f>VLOOKUP(K120,Names!$A:$C,2)</f>
        <v>Andrew</v>
      </c>
      <c r="M120" s="8" t="str">
        <f>VLOOKUP(K120,Names!$A:$C,3)</f>
        <v>Proctor</v>
      </c>
      <c r="N120" s="8" t="str">
        <f>VLOOKUP(K120,Names!$A:$E,4)</f>
        <v>Lagan Valley AC</v>
      </c>
      <c r="O120" s="8" t="str">
        <f>VLOOKUP(K120,Names!$A:$E,5)</f>
        <v>TT</v>
      </c>
      <c r="P120" s="16">
        <v>23.68</v>
      </c>
      <c r="Q120" s="16">
        <v>5</v>
      </c>
    </row>
    <row r="121" spans="1:17" ht="14.4">
      <c r="A121" s="13">
        <v>4</v>
      </c>
      <c r="B121" s="14">
        <v>160</v>
      </c>
      <c r="C121" s="8" t="str">
        <f>VLOOKUP(B121,Names!$A:$C,2)</f>
        <v>Kevin</v>
      </c>
      <c r="D121" s="8" t="str">
        <f>VLOOKUP(B121,Names!$A:$C,3)</f>
        <v>Crossan</v>
      </c>
      <c r="E121" s="8" t="str">
        <f>VLOOKUP(B121,Names!A:H,4)</f>
        <v>St Anne's</v>
      </c>
      <c r="F121" s="8" t="str">
        <f>VLOOKUP(B121,Names!A:H,5)</f>
        <v>Open</v>
      </c>
      <c r="G121" s="16">
        <v>24.31</v>
      </c>
      <c r="H121" s="16"/>
      <c r="J121" s="13">
        <v>4</v>
      </c>
      <c r="K121" s="14">
        <v>74</v>
      </c>
      <c r="L121" s="8" t="str">
        <f>VLOOKUP(K121,Names!$A:$C,2)</f>
        <v>Shea</v>
      </c>
      <c r="M121" s="8" t="str">
        <f>VLOOKUP(K121,Names!$A:$C,3)</f>
        <v>Scanlon</v>
      </c>
      <c r="N121" s="8" t="str">
        <f>VLOOKUP(K121,Names!$A:$E,4)</f>
        <v>City of Lisburn AC</v>
      </c>
      <c r="O121" s="8" t="str">
        <f>VLOOKUP(K121,Names!$A:$E,5)</f>
        <v>TT</v>
      </c>
      <c r="P121" s="16">
        <v>23.74</v>
      </c>
      <c r="Q121" s="16">
        <v>3</v>
      </c>
    </row>
    <row r="122" spans="1:17" ht="14.4">
      <c r="A122" s="13">
        <v>5</v>
      </c>
      <c r="B122" s="14">
        <v>119</v>
      </c>
      <c r="C122" s="8" t="str">
        <f>VLOOKUP(B122,Names!$A:$C,2)</f>
        <v>Ross</v>
      </c>
      <c r="D122" s="8" t="str">
        <f>VLOOKUP(B122,Names!$A:$C,3)</f>
        <v>Moore</v>
      </c>
      <c r="E122" s="8" t="str">
        <f>VLOOKUP(B122,Names!A:H,4)</f>
        <v>Lusk Athletics Club</v>
      </c>
      <c r="F122" s="8" t="str">
        <f>VLOOKUP(B122,Names!A:H,5)</f>
        <v>Open</v>
      </c>
      <c r="G122" s="16">
        <v>24.74</v>
      </c>
      <c r="H122" s="16"/>
      <c r="J122" s="13">
        <v>5</v>
      </c>
      <c r="K122" s="14">
        <v>50</v>
      </c>
      <c r="L122" s="8" t="str">
        <f>VLOOKUP(K122,Names!$A:$C,2)</f>
        <v>Kristian</v>
      </c>
      <c r="M122" s="8" t="str">
        <f>VLOOKUP(K122,Names!$A:$C,3)</f>
        <v>Slater</v>
      </c>
      <c r="N122" s="8" t="str">
        <f>VLOOKUP(K122,Names!$A:$E,4)</f>
        <v>City of Derry AC Spartans</v>
      </c>
      <c r="O122" s="8" t="str">
        <f>VLOOKUP(K122,Names!$A:$E,5)</f>
        <v>TT</v>
      </c>
      <c r="P122" s="16">
        <v>23.99</v>
      </c>
      <c r="Q122" s="16">
        <v>2</v>
      </c>
    </row>
    <row r="123" spans="1:17" ht="14.4">
      <c r="A123" s="13">
        <v>6</v>
      </c>
      <c r="B123" s="14">
        <v>121</v>
      </c>
      <c r="C123" s="8" t="str">
        <f>VLOOKUP(B123,Names!$A:$C,2)</f>
        <v>Eoghan</v>
      </c>
      <c r="D123" s="8" t="str">
        <f>VLOOKUP(B123,Names!$A:$C,3)</f>
        <v>Devlin</v>
      </c>
      <c r="E123" s="8" t="str">
        <f>VLOOKUP(B123,Names!A:H,4)</f>
        <v>Mid Ulster AC</v>
      </c>
      <c r="F123" s="8" t="str">
        <f>VLOOKUP(B123,Names!A:H,5)</f>
        <v>Open</v>
      </c>
      <c r="G123" s="16">
        <v>25.1</v>
      </c>
      <c r="H123" s="16"/>
      <c r="J123" s="13">
        <v>6</v>
      </c>
      <c r="K123" s="14">
        <v>153</v>
      </c>
      <c r="L123" s="8" t="str">
        <f>VLOOKUP(K123,Names!$A:$C,2)</f>
        <v>David</v>
      </c>
      <c r="M123" s="8" t="str">
        <f>VLOOKUP(K123,Names!$A:$C,3)</f>
        <v>Miller</v>
      </c>
      <c r="N123" s="8" t="str">
        <f>VLOOKUP(K123,Names!$A:$E,4)</f>
        <v>Omagh Harriers</v>
      </c>
      <c r="O123" s="8" t="str">
        <f>VLOOKUP(K123,Names!$A:$E,5)</f>
        <v>TT</v>
      </c>
      <c r="P123" s="16">
        <v>24.77</v>
      </c>
      <c r="Q123" s="16">
        <v>1</v>
      </c>
    </row>
    <row r="124" spans="1:17" ht="14.4">
      <c r="J124" s="13">
        <v>7</v>
      </c>
      <c r="K124" s="14">
        <v>189</v>
      </c>
      <c r="L124" s="8" t="str">
        <f>VLOOKUP(K124,Names!$A:$C,2)</f>
        <v>Michael</v>
      </c>
      <c r="M124" s="8" t="str">
        <f>VLOOKUP(K124,Names!$A:$C,3)</f>
        <v>Boyera</v>
      </c>
      <c r="N124" s="8" t="str">
        <f>VLOOKUP(K124,Names!$A:$E,4)</f>
        <v>Lagan Valley AC</v>
      </c>
      <c r="O124" s="8" t="str">
        <f>VLOOKUP(K124,Names!$A:$E,5)</f>
        <v>TT</v>
      </c>
      <c r="P124" s="16">
        <v>25.58</v>
      </c>
      <c r="Q124" s="16"/>
    </row>
    <row r="125" spans="1:17" ht="14.4">
      <c r="A125" s="46" t="s">
        <v>393</v>
      </c>
      <c r="B125" s="47"/>
      <c r="C125" s="48"/>
      <c r="D125" s="44" t="s">
        <v>564</v>
      </c>
      <c r="E125" s="12"/>
      <c r="F125" s="12"/>
      <c r="G125" s="3"/>
      <c r="H125" s="3"/>
    </row>
    <row r="126" spans="1:17" ht="14.4">
      <c r="A126" s="13" t="s">
        <v>412</v>
      </c>
      <c r="B126" s="14" t="s">
        <v>413</v>
      </c>
      <c r="C126" s="8" t="s">
        <v>1</v>
      </c>
      <c r="D126" s="8" t="s">
        <v>2</v>
      </c>
      <c r="E126" s="8" t="s">
        <v>3</v>
      </c>
      <c r="F126" s="15" t="s">
        <v>4</v>
      </c>
      <c r="G126" s="8" t="s">
        <v>414</v>
      </c>
      <c r="H126" s="5" t="s">
        <v>415</v>
      </c>
    </row>
    <row r="127" spans="1:17" ht="14.4">
      <c r="A127" s="13">
        <v>1</v>
      </c>
      <c r="B127" s="14">
        <v>56</v>
      </c>
      <c r="C127" s="8" t="str">
        <f>VLOOKUP(B127,Names!$A:$C,2)</f>
        <v>Arnar</v>
      </c>
      <c r="D127" s="8" t="str">
        <f>VLOOKUP(B127,Names!$A:$C,3)</f>
        <v>Brynjarsson</v>
      </c>
      <c r="E127" s="8" t="str">
        <f>VLOOKUP(B127,Names!A:H,4)</f>
        <v>City of Lisburn AC</v>
      </c>
      <c r="F127" s="17" t="str">
        <f>VLOOKUP(B127,Names!A:H,5)</f>
        <v>TT</v>
      </c>
      <c r="G127" s="16">
        <v>22.83</v>
      </c>
      <c r="H127" s="16">
        <v>6</v>
      </c>
    </row>
    <row r="128" spans="1:17" ht="14.4">
      <c r="A128" s="13">
        <v>2</v>
      </c>
      <c r="B128" s="14">
        <v>175</v>
      </c>
      <c r="C128" s="8" t="str">
        <f>VLOOKUP(B128,Names!$A:$C,2)</f>
        <v>Peter</v>
      </c>
      <c r="D128" s="8" t="str">
        <f>VLOOKUP(B128,Names!$A:$C,3)</f>
        <v>Wilson</v>
      </c>
      <c r="E128" s="8" t="str">
        <f>VLOOKUP(B128,Names!A:H,4)</f>
        <v>Lagan Valley AC</v>
      </c>
      <c r="F128" s="17" t="str">
        <f>VLOOKUP(B128,Names!A:H,5)</f>
        <v>TT</v>
      </c>
      <c r="G128" s="16">
        <v>23.71</v>
      </c>
      <c r="H128" s="16">
        <v>4</v>
      </c>
    </row>
    <row r="129" spans="1:17" ht="14.4">
      <c r="A129" s="13">
        <v>3</v>
      </c>
      <c r="B129" s="14">
        <v>40</v>
      </c>
      <c r="C129" s="8" t="str">
        <f>VLOOKUP(B129,Names!$A:$C,2)</f>
        <v>Jack</v>
      </c>
      <c r="D129" s="8" t="str">
        <f>VLOOKUP(B129,Names!$A:$C,3)</f>
        <v>McCloskey</v>
      </c>
      <c r="E129" s="8" t="str">
        <f>VLOOKUP(B129,Names!A:H,4)</f>
        <v>City of Derry AC Spartans</v>
      </c>
      <c r="F129" s="8" t="str">
        <f>VLOOKUP(B129,Names!A:H,5)</f>
        <v>TT</v>
      </c>
      <c r="G129" s="16">
        <v>24.89</v>
      </c>
      <c r="H129" s="16"/>
    </row>
    <row r="130" spans="1:17" ht="14.4">
      <c r="A130" s="13">
        <v>4</v>
      </c>
      <c r="B130" s="14">
        <v>133</v>
      </c>
      <c r="C130" s="8" t="str">
        <f>VLOOKUP(B130,Names!$A:$C,2)</f>
        <v>Curtis</v>
      </c>
      <c r="D130" s="8" t="str">
        <f>VLOOKUP(B130,Names!$A:$C,3)</f>
        <v>Hughes</v>
      </c>
      <c r="E130" s="8" t="str">
        <f>VLOOKUP(B130,Names!A:H,4)</f>
        <v>North Down AC</v>
      </c>
      <c r="F130" s="8" t="str">
        <f>VLOOKUP(B130,Names!A:H,5)</f>
        <v>Open</v>
      </c>
      <c r="G130" s="16">
        <v>25.03</v>
      </c>
      <c r="H130" s="16"/>
    </row>
    <row r="131" spans="1:17" ht="14.4">
      <c r="A131" s="13">
        <v>5</v>
      </c>
      <c r="B131" s="14">
        <v>190</v>
      </c>
      <c r="C131" s="8" t="str">
        <f>VLOOKUP(B131,Names!$A:$C,2)</f>
        <v xml:space="preserve">Ryan </v>
      </c>
      <c r="D131" s="8" t="str">
        <f>VLOOKUP(B131,Names!$A:$C,3)</f>
        <v>Hamilton</v>
      </c>
      <c r="E131" s="8" t="str">
        <f>VLOOKUP(B131,Names!A:H,4)</f>
        <v>North Down AC</v>
      </c>
      <c r="F131" s="8" t="str">
        <f>VLOOKUP(B131,Names!A:H,5)</f>
        <v>TT</v>
      </c>
      <c r="G131" s="16">
        <v>25.33</v>
      </c>
      <c r="H131" s="16"/>
    </row>
    <row r="132" spans="1:17" ht="14.4">
      <c r="A132" s="13">
        <v>6</v>
      </c>
      <c r="B132" s="14">
        <v>149</v>
      </c>
      <c r="C132" s="8" t="str">
        <f>VLOOKUP(B132,Names!$A:$C,2)</f>
        <v>Mark</v>
      </c>
      <c r="D132" s="8" t="str">
        <f>VLOOKUP(B132,Names!$A:$C,3)</f>
        <v>McBrearty</v>
      </c>
      <c r="E132" s="8" t="str">
        <f>VLOOKUP(B132,Names!A:H,4)</f>
        <v>Omagh Harriers</v>
      </c>
      <c r="F132" s="8" t="str">
        <f>VLOOKUP(B132,Names!A:H,5)</f>
        <v>TT</v>
      </c>
      <c r="G132" s="16">
        <v>26.95</v>
      </c>
      <c r="H132" s="16"/>
    </row>
    <row r="134" spans="1:17" ht="14.4">
      <c r="A134" s="46" t="s">
        <v>394</v>
      </c>
      <c r="B134" s="47"/>
      <c r="C134" s="48"/>
      <c r="D134" s="44" t="s">
        <v>565</v>
      </c>
      <c r="E134" s="12"/>
      <c r="F134" s="12"/>
      <c r="G134" s="3"/>
      <c r="H134" s="3"/>
      <c r="J134" s="46" t="s">
        <v>395</v>
      </c>
      <c r="K134" s="47"/>
      <c r="L134" s="48"/>
      <c r="M134" s="44" t="s">
        <v>564</v>
      </c>
      <c r="N134" s="12"/>
      <c r="O134" s="12"/>
      <c r="P134" s="3"/>
      <c r="Q134" s="3"/>
    </row>
    <row r="135" spans="1:17" ht="14.4">
      <c r="A135" s="13" t="s">
        <v>412</v>
      </c>
      <c r="B135" s="14" t="s">
        <v>413</v>
      </c>
      <c r="C135" s="8" t="s">
        <v>1</v>
      </c>
      <c r="D135" s="8" t="s">
        <v>2</v>
      </c>
      <c r="E135" s="8" t="s">
        <v>3</v>
      </c>
      <c r="F135" s="15" t="s">
        <v>4</v>
      </c>
      <c r="G135" s="8" t="s">
        <v>414</v>
      </c>
      <c r="J135" s="13" t="s">
        <v>412</v>
      </c>
      <c r="K135" s="14" t="s">
        <v>413</v>
      </c>
      <c r="L135" s="8" t="s">
        <v>1</v>
      </c>
      <c r="M135" s="8" t="s">
        <v>2</v>
      </c>
      <c r="N135" s="8" t="s">
        <v>3</v>
      </c>
      <c r="O135" s="15" t="s">
        <v>4</v>
      </c>
      <c r="P135" s="8" t="s">
        <v>414</v>
      </c>
      <c r="Q135" s="5" t="s">
        <v>415</v>
      </c>
    </row>
    <row r="136" spans="1:17" ht="14.4">
      <c r="A136" s="13">
        <v>1</v>
      </c>
      <c r="B136" s="14">
        <v>154</v>
      </c>
      <c r="C136" s="8" t="str">
        <f>VLOOKUP(B136,Names!$A:$C,2)</f>
        <v>Martha</v>
      </c>
      <c r="D136" s="8" t="str">
        <f>VLOOKUP(B136,Names!$A:$C,3)</f>
        <v>Orr</v>
      </c>
      <c r="E136" s="8" t="str">
        <f>VLOOKUP(B136,Names!A:H,4)</f>
        <v>Orangegrove AC</v>
      </c>
      <c r="F136" s="17" t="str">
        <f>VLOOKUP(B136,Names!A:H,5)</f>
        <v>Open</v>
      </c>
      <c r="G136" s="16">
        <v>27.03</v>
      </c>
      <c r="H136" s="16"/>
      <c r="J136" s="13">
        <v>1</v>
      </c>
      <c r="K136" s="14">
        <v>47</v>
      </c>
      <c r="L136" s="8" t="str">
        <f>VLOOKUP(K136,Names!$A:$C,2)</f>
        <v>Veronica</v>
      </c>
      <c r="M136" s="8" t="str">
        <f>VLOOKUP(K136,Names!$A:$C,3)</f>
        <v>O'Neill</v>
      </c>
      <c r="N136" s="8" t="str">
        <f>VLOOKUP(K136,Names!A:E, 4)</f>
        <v>City of Derry AC Spartans</v>
      </c>
      <c r="O136" s="22" t="str">
        <f>VLOOKUP(K118,Names!$A:$E,5)</f>
        <v>TT</v>
      </c>
      <c r="P136" s="16">
        <v>25.75</v>
      </c>
      <c r="Q136" s="16">
        <v>9</v>
      </c>
    </row>
    <row r="137" spans="1:17" ht="14.4">
      <c r="A137" s="13">
        <v>2</v>
      </c>
      <c r="B137" s="14">
        <v>158</v>
      </c>
      <c r="C137" s="8" t="str">
        <f>VLOOKUP(B137,Names!$A:$C,2)</f>
        <v>Aoibheann</v>
      </c>
      <c r="D137" s="8" t="str">
        <f>VLOOKUP(B137,Names!$A:$C,3)</f>
        <v>Mulligan</v>
      </c>
      <c r="E137" s="8" t="str">
        <f>VLOOKUP(B137,Names!A:H,4)</f>
        <v>Shercock AC</v>
      </c>
      <c r="F137" s="17" t="str">
        <f>VLOOKUP(B137,Names!A:H,5)</f>
        <v>Open</v>
      </c>
      <c r="G137" s="16">
        <v>27.05</v>
      </c>
      <c r="H137" s="16"/>
      <c r="J137" s="13">
        <v>2</v>
      </c>
      <c r="K137" s="14">
        <v>58</v>
      </c>
      <c r="L137" s="8" t="str">
        <f>VLOOKUP(K137,Names!$A:$C,2)</f>
        <v>Molly</v>
      </c>
      <c r="M137" s="8" t="str">
        <f>VLOOKUP(K137,Names!$A:$C,3)</f>
        <v>Curran</v>
      </c>
      <c r="N137" s="8" t="str">
        <f>VLOOKUP(K137,Names!A:E, 4)</f>
        <v>City of Lisburn AC</v>
      </c>
      <c r="O137" s="22" t="str">
        <f>VLOOKUP(K119,Names!$A:$E,5)</f>
        <v>TT</v>
      </c>
      <c r="P137" s="16">
        <v>26.17</v>
      </c>
      <c r="Q137" s="16">
        <v>7</v>
      </c>
    </row>
    <row r="138" spans="1:17" ht="14.4">
      <c r="A138" s="13">
        <v>3</v>
      </c>
      <c r="B138" s="14">
        <v>108</v>
      </c>
      <c r="C138" s="8" t="str">
        <f>VLOOKUP(B138,Names!$A:$C,2)</f>
        <v>Fern</v>
      </c>
      <c r="D138" s="8" t="str">
        <f>VLOOKUP(B138,Names!$A:$C,3)</f>
        <v>Duffy</v>
      </c>
      <c r="E138" s="8" t="str">
        <f>VLOOKUP(B138,Names!A:H,4)</f>
        <v>Letterkenny AC</v>
      </c>
      <c r="F138" s="8" t="str">
        <f>VLOOKUP(B138,Names!A:H,5)</f>
        <v>Open</v>
      </c>
      <c r="G138" s="16">
        <v>27.59</v>
      </c>
      <c r="H138" s="16"/>
      <c r="J138" s="13">
        <v>3</v>
      </c>
      <c r="K138" s="14">
        <v>68</v>
      </c>
      <c r="L138" s="8" t="str">
        <f>VLOOKUP(K138,Names!$A:$C,2)</f>
        <v>Cathy</v>
      </c>
      <c r="M138" s="8" t="str">
        <f>VLOOKUP(K138,Names!$A:$C,3)</f>
        <v>Hempton</v>
      </c>
      <c r="N138" s="8" t="str">
        <f>VLOOKUP(K138,Names!A:E, 4)</f>
        <v>City of Lisburn AC</v>
      </c>
      <c r="O138" s="22" t="str">
        <f>VLOOKUP(K120,Names!$A:$E,5)</f>
        <v>TT</v>
      </c>
      <c r="P138" s="16">
        <v>26.33</v>
      </c>
      <c r="Q138" s="16">
        <v>6</v>
      </c>
    </row>
    <row r="139" spans="1:17" ht="14.4">
      <c r="A139" s="13">
        <v>4</v>
      </c>
      <c r="B139" s="14">
        <v>109</v>
      </c>
      <c r="C139" s="8" t="str">
        <f>VLOOKUP(B139,Names!$A:$C,2)</f>
        <v>Kathryn</v>
      </c>
      <c r="D139" s="8" t="str">
        <f>VLOOKUP(B139,Names!$A:$C,3)</f>
        <v>Mcdevitt</v>
      </c>
      <c r="E139" s="8" t="str">
        <f>VLOOKUP(B139,Names!A:H,4)</f>
        <v>Letterkenny AC</v>
      </c>
      <c r="F139" s="8" t="str">
        <f>VLOOKUP(B139,Names!A:H,5)</f>
        <v>Open</v>
      </c>
      <c r="G139" s="16">
        <v>27.73</v>
      </c>
      <c r="H139" s="16"/>
      <c r="J139" s="13">
        <v>4</v>
      </c>
      <c r="K139" s="14">
        <v>100</v>
      </c>
      <c r="L139" s="8" t="str">
        <f>VLOOKUP(K139,Names!$A:$C,2)</f>
        <v>Erin</v>
      </c>
      <c r="M139" s="8" t="str">
        <f>VLOOKUP(K139,Names!$A:$C,3)</f>
        <v>McMahon</v>
      </c>
      <c r="N139" s="8" t="str">
        <f>VLOOKUP(K139,Names!A:E, 4)</f>
        <v>Lagan Valley AC</v>
      </c>
      <c r="O139" s="22" t="str">
        <f>VLOOKUP(K121,Names!$A:$E,5)</f>
        <v>TT</v>
      </c>
      <c r="P139" s="16">
        <v>26.45</v>
      </c>
      <c r="Q139" s="16">
        <v>5</v>
      </c>
    </row>
    <row r="140" spans="1:17" ht="14.4">
      <c r="A140" s="13">
        <v>5</v>
      </c>
      <c r="B140" s="14">
        <v>146</v>
      </c>
      <c r="C140" s="8" t="str">
        <f>VLOOKUP(B140,Names!$A:$C,2)</f>
        <v>Leona</v>
      </c>
      <c r="D140" s="8" t="str">
        <f>VLOOKUP(B140,Names!$A:$C,3)</f>
        <v>Garrity</v>
      </c>
      <c r="E140" s="8" t="str">
        <f>VLOOKUP(B140,Names!A:H,4)</f>
        <v>Omagh Harriers</v>
      </c>
      <c r="F140" s="8" t="str">
        <f>VLOOKUP(B140,Names!A:H,5)</f>
        <v>Open</v>
      </c>
      <c r="G140" s="16">
        <v>28.28</v>
      </c>
      <c r="H140" s="16"/>
      <c r="J140" s="13">
        <v>5</v>
      </c>
      <c r="K140" s="14">
        <v>53</v>
      </c>
      <c r="L140" s="8" t="str">
        <f>VLOOKUP(K140,Names!$A:$C,2)</f>
        <v>Gemma</v>
      </c>
      <c r="M140" s="8" t="str">
        <f>VLOOKUP(K140,Names!$A:$C,3)</f>
        <v>Thompson</v>
      </c>
      <c r="N140" s="8" t="str">
        <f>VLOOKUP(K140,Names!A:E, 4)</f>
        <v>City of Derry AC Spartans</v>
      </c>
      <c r="O140" s="22" t="str">
        <f>VLOOKUP(K122,Names!$A:$E,5)</f>
        <v>TT</v>
      </c>
      <c r="P140" s="16">
        <v>27.09</v>
      </c>
      <c r="Q140" s="16">
        <v>4</v>
      </c>
    </row>
    <row r="141" spans="1:17" ht="14.4">
      <c r="A141" s="13">
        <v>6</v>
      </c>
      <c r="B141" s="14">
        <v>87</v>
      </c>
      <c r="C141" s="8" t="str">
        <f>VLOOKUP(B141,Names!$A:$C,2)</f>
        <v>Lynsey</v>
      </c>
      <c r="D141" s="8" t="str">
        <f>VLOOKUP(B141,Names!$A:$C,3)</f>
        <v>Brown</v>
      </c>
      <c r="E141" s="8" t="str">
        <f>VLOOKUP(B141,Names!A:H,4)</f>
        <v>Lagan Valley AC</v>
      </c>
      <c r="F141" s="8" t="s">
        <v>37</v>
      </c>
      <c r="G141" s="16">
        <v>30.24</v>
      </c>
      <c r="H141" s="16">
        <v>3</v>
      </c>
      <c r="J141" s="13">
        <v>6</v>
      </c>
      <c r="K141" s="14"/>
      <c r="L141" s="8" t="e">
        <f>VLOOKUP(K141,Names!$A:$C,2)</f>
        <v>#N/A</v>
      </c>
      <c r="M141" s="8" t="e">
        <f>VLOOKUP(K141,Names!$A:$C,3)</f>
        <v>#N/A</v>
      </c>
      <c r="N141" s="8" t="e">
        <f>VLOOKUP(K141,Names!A:E, 4)</f>
        <v>#N/A</v>
      </c>
      <c r="O141" s="8" t="e">
        <f>VLOOKUP(K141,Names!J:Q,5)</f>
        <v>#N/A</v>
      </c>
      <c r="P141" s="16"/>
      <c r="Q141" s="16"/>
    </row>
    <row r="143" spans="1:17" ht="14.4">
      <c r="A143" s="46" t="s">
        <v>396</v>
      </c>
      <c r="B143" s="47"/>
      <c r="C143" s="48"/>
      <c r="D143" s="12"/>
      <c r="E143" s="12"/>
      <c r="F143" s="12"/>
      <c r="G143" s="3"/>
      <c r="H143" s="3"/>
      <c r="J143" s="46" t="s">
        <v>397</v>
      </c>
      <c r="K143" s="47"/>
      <c r="L143" s="48"/>
      <c r="M143" s="12"/>
      <c r="N143" s="12"/>
      <c r="O143" s="12"/>
      <c r="P143" s="3"/>
      <c r="Q143" s="3"/>
    </row>
    <row r="144" spans="1:17" ht="14.4">
      <c r="A144" s="13" t="s">
        <v>412</v>
      </c>
      <c r="B144" s="14" t="s">
        <v>413</v>
      </c>
      <c r="C144" s="8" t="s">
        <v>1</v>
      </c>
      <c r="D144" s="8" t="s">
        <v>2</v>
      </c>
      <c r="E144" s="8" t="s">
        <v>3</v>
      </c>
      <c r="F144" s="15" t="s">
        <v>4</v>
      </c>
      <c r="G144" s="8" t="s">
        <v>414</v>
      </c>
      <c r="J144" s="13" t="s">
        <v>412</v>
      </c>
      <c r="K144" s="14" t="s">
        <v>413</v>
      </c>
      <c r="L144" s="8" t="s">
        <v>1</v>
      </c>
      <c r="M144" s="8" t="s">
        <v>2</v>
      </c>
      <c r="N144" s="8" t="s">
        <v>3</v>
      </c>
      <c r="O144" s="15" t="s">
        <v>4</v>
      </c>
      <c r="P144" s="8" t="s">
        <v>414</v>
      </c>
      <c r="Q144" s="5" t="s">
        <v>415</v>
      </c>
    </row>
    <row r="145" spans="1:17" ht="14.4">
      <c r="A145" s="13">
        <v>1</v>
      </c>
      <c r="B145" s="14">
        <v>80</v>
      </c>
      <c r="C145" s="8" t="str">
        <f>VLOOKUP(B145,Names!$A:$C,2)</f>
        <v>Oran</v>
      </c>
      <c r="D145" s="8" t="str">
        <f>VLOOKUP(B145,Names!$A:$C,3)</f>
        <v>O'Hare</v>
      </c>
      <c r="E145" s="8" t="str">
        <f>VLOOKUP(B145,Names!A:H,4)</f>
        <v>Dublin City Harriers</v>
      </c>
      <c r="F145" s="17" t="str">
        <f>VLOOKUP(B145,Names!A:H,5)</f>
        <v>Open</v>
      </c>
      <c r="G145" s="16" t="s">
        <v>476</v>
      </c>
      <c r="H145" s="16"/>
      <c r="J145" s="13">
        <v>1</v>
      </c>
      <c r="K145" s="14">
        <v>73</v>
      </c>
      <c r="L145" s="8" t="str">
        <f>VLOOKUP(K145,Names!$A:$C,2)</f>
        <v>Lorcan</v>
      </c>
      <c r="M145" s="8" t="str">
        <f>VLOOKUP(K145,Names!$A:$C,3)</f>
        <v>McGurk</v>
      </c>
      <c r="N145" s="8" t="str">
        <f>VLOOKUP(K145,Names!$A:$E,4)</f>
        <v>City of Lisburn AC</v>
      </c>
      <c r="O145" s="8" t="str">
        <f>VLOOKUP(K145,Names!$A:$E,5)</f>
        <v>TT</v>
      </c>
      <c r="P145" s="16" t="s">
        <v>477</v>
      </c>
      <c r="Q145" s="16">
        <v>9</v>
      </c>
    </row>
    <row r="146" spans="1:17" ht="14.4">
      <c r="A146" s="13">
        <v>2</v>
      </c>
      <c r="B146" s="14">
        <v>194</v>
      </c>
      <c r="C146" s="8" t="str">
        <f>VLOOKUP(B146,Names!$A:$C,2)</f>
        <v>John</v>
      </c>
      <c r="D146" s="8" t="str">
        <f>VLOOKUP(B146,Names!$A:$C,3)</f>
        <v>Craig</v>
      </c>
      <c r="E146" s="8" t="str">
        <f>VLOOKUP(B146,Names!A:H,4)</f>
        <v>Annadale Striders</v>
      </c>
      <c r="F146" s="17" t="str">
        <f>VLOOKUP(B146,Names!A:H,5)</f>
        <v>Open</v>
      </c>
      <c r="G146" s="16" t="s">
        <v>478</v>
      </c>
      <c r="H146" s="16"/>
      <c r="J146" s="13">
        <v>2</v>
      </c>
      <c r="K146" s="14">
        <v>29</v>
      </c>
      <c r="L146" s="8" t="str">
        <f>VLOOKUP(K146,Names!$A:$C,2)</f>
        <v>Darragh</v>
      </c>
      <c r="M146" s="8" t="str">
        <f>VLOOKUP(K146,Names!$A:$C,3)</f>
        <v>Crossan</v>
      </c>
      <c r="N146" s="8" t="str">
        <f>VLOOKUP(K146,Names!$A:$E,4)</f>
        <v>City of Derry AC Spartans</v>
      </c>
      <c r="O146" s="8" t="str">
        <f>VLOOKUP(K146,Names!$A:$E,5)</f>
        <v>TT</v>
      </c>
      <c r="P146" s="16" t="s">
        <v>479</v>
      </c>
      <c r="Q146" s="16">
        <v>7</v>
      </c>
    </row>
    <row r="147" spans="1:17" ht="14.4">
      <c r="A147" s="13">
        <v>3</v>
      </c>
      <c r="B147" s="14">
        <v>6</v>
      </c>
      <c r="C147" s="8" t="str">
        <f>VLOOKUP(B147,Names!$A:$C,2)</f>
        <v>Jimmy</v>
      </c>
      <c r="D147" s="8" t="str">
        <f>VLOOKUP(B147,Names!$A:$C,3)</f>
        <v>Sloan</v>
      </c>
      <c r="E147" s="8" t="str">
        <f>VLOOKUP(B147,Names!A:H,4)</f>
        <v>Annadale Striders</v>
      </c>
      <c r="F147" s="8" t="str">
        <f>VLOOKUP(B147,Names!A:H,5)</f>
        <v>Open</v>
      </c>
      <c r="G147" s="16" t="s">
        <v>480</v>
      </c>
      <c r="H147" s="16"/>
      <c r="J147" s="13">
        <v>3</v>
      </c>
      <c r="K147" s="14">
        <v>134</v>
      </c>
      <c r="L147" s="8" t="str">
        <f>VLOOKUP(K147,Names!$A:$C,2)</f>
        <v>Ethan</v>
      </c>
      <c r="M147" s="8" t="str">
        <f>VLOOKUP(K147,Names!$A:$C,3)</f>
        <v>Isles</v>
      </c>
      <c r="N147" s="8" t="str">
        <f>VLOOKUP(K147,Names!$A:$E,4)</f>
        <v>North Down AC</v>
      </c>
      <c r="O147" s="8" t="str">
        <f>VLOOKUP(K147,Names!$A:$E,5)</f>
        <v>TT</v>
      </c>
      <c r="P147" s="16" t="s">
        <v>481</v>
      </c>
      <c r="Q147" s="16">
        <v>6</v>
      </c>
    </row>
    <row r="148" spans="1:17" ht="14.4">
      <c r="A148" s="13">
        <v>4</v>
      </c>
      <c r="B148" s="14">
        <v>8</v>
      </c>
      <c r="C148" s="8" t="str">
        <f>VLOOKUP(B148,Names!$A:$C,2)</f>
        <v>Jonathan</v>
      </c>
      <c r="D148" s="8" t="str">
        <f>VLOOKUP(B148,Names!$A:$C,3)</f>
        <v>Spratt</v>
      </c>
      <c r="E148" s="8" t="str">
        <f>VLOOKUP(B148,Names!A:H,4)</f>
        <v>Annadale Striders</v>
      </c>
      <c r="F148" s="8" t="str">
        <f>VLOOKUP(B148,Names!A:H,5)</f>
        <v>Open</v>
      </c>
      <c r="G148" s="16" t="s">
        <v>482</v>
      </c>
      <c r="H148" s="16"/>
      <c r="J148" s="13">
        <v>4</v>
      </c>
      <c r="K148" s="14">
        <v>145</v>
      </c>
      <c r="L148" s="8" t="str">
        <f>VLOOKUP(K148,Names!$A:$C,2)</f>
        <v>Rory</v>
      </c>
      <c r="M148" s="8" t="str">
        <f>VLOOKUP(K148,Names!$A:$C,3)</f>
        <v>Dolan</v>
      </c>
      <c r="N148" s="8" t="str">
        <f>VLOOKUP(K148,Names!$A:$E,4)</f>
        <v>Omagh Harriers</v>
      </c>
      <c r="O148" s="8" t="str">
        <f>VLOOKUP(K148,Names!$A:$E,5)</f>
        <v>TT</v>
      </c>
      <c r="P148" s="16" t="s">
        <v>483</v>
      </c>
      <c r="Q148" s="16">
        <v>5</v>
      </c>
    </row>
    <row r="149" spans="1:17" ht="14.4">
      <c r="A149" s="13">
        <v>5</v>
      </c>
      <c r="B149" s="14">
        <v>1</v>
      </c>
      <c r="C149" s="8" t="str">
        <f>VLOOKUP(B149,Names!$A:$C,2)</f>
        <v>Chris</v>
      </c>
      <c r="D149" s="8" t="str">
        <f>VLOOKUP(B149,Names!$A:$C,3)</f>
        <v>Anderson</v>
      </c>
      <c r="E149" s="8" t="str">
        <f>VLOOKUP(B149,Names!A:H,4)</f>
        <v>Annadale Striders</v>
      </c>
      <c r="F149" s="8" t="str">
        <f>VLOOKUP(B149,Names!A:H,5)</f>
        <v>Open</v>
      </c>
      <c r="G149" s="16" t="s">
        <v>484</v>
      </c>
      <c r="H149" s="16"/>
      <c r="J149" s="13">
        <v>5</v>
      </c>
      <c r="K149" s="14">
        <v>44</v>
      </c>
      <c r="L149" s="8" t="str">
        <f>VLOOKUP(K149,Names!$A:$C,2)</f>
        <v>Sean</v>
      </c>
      <c r="M149" s="8" t="str">
        <f>VLOOKUP(K149,Names!$A:$C,3)</f>
        <v>Melarkey</v>
      </c>
      <c r="N149" s="8" t="str">
        <f>VLOOKUP(K149,Names!$A:$E,4)</f>
        <v>City of Derry AC Spartans</v>
      </c>
      <c r="O149" s="8" t="str">
        <f>VLOOKUP(K149,Names!$A:$E,5)</f>
        <v>TT</v>
      </c>
      <c r="P149" s="16" t="s">
        <v>485</v>
      </c>
      <c r="Q149" s="16">
        <v>4</v>
      </c>
    </row>
    <row r="150" spans="1:17" ht="14.4">
      <c r="A150" s="13">
        <v>6</v>
      </c>
      <c r="B150" s="14">
        <v>4</v>
      </c>
      <c r="C150" s="8" t="str">
        <f>VLOOKUP(B150,Names!$A:$C,2)</f>
        <v>Brandon</v>
      </c>
      <c r="D150" s="8" t="str">
        <f>VLOOKUP(B150,Names!$A:$C,3)</f>
        <v>Mckeown</v>
      </c>
      <c r="E150" s="8" t="str">
        <f>VLOOKUP(B150,Names!A:H,4)</f>
        <v>Annadale Striders</v>
      </c>
      <c r="F150" s="8" t="str">
        <f>VLOOKUP(B150,Names!A:H,5)</f>
        <v>Open</v>
      </c>
      <c r="G150" s="16" t="s">
        <v>486</v>
      </c>
      <c r="H150" s="16"/>
      <c r="J150" s="13">
        <v>6</v>
      </c>
      <c r="K150" s="14">
        <v>132</v>
      </c>
      <c r="L150" s="8" t="str">
        <f>VLOOKUP(K150,Names!$A:$C,2)</f>
        <v>Daniel</v>
      </c>
      <c r="M150" s="8" t="str">
        <f>VLOOKUP(K150,Names!$A:$C,3)</f>
        <v>Dines</v>
      </c>
      <c r="N150" s="8" t="str">
        <f>VLOOKUP(K150,Names!$A:$E,4)</f>
        <v>North Down AC</v>
      </c>
      <c r="O150" s="8" t="str">
        <f>VLOOKUP(K150,Names!$A:$E,5)</f>
        <v>TT</v>
      </c>
      <c r="P150" s="16" t="s">
        <v>487</v>
      </c>
      <c r="Q150" s="16">
        <v>3</v>
      </c>
    </row>
    <row r="151" spans="1:17" ht="14.4">
      <c r="A151" s="13">
        <v>7</v>
      </c>
      <c r="B151" s="14">
        <v>127</v>
      </c>
      <c r="C151" s="8" t="str">
        <f>VLOOKUP(B151,Names!$A:$C,2)</f>
        <v>Cathaoir</v>
      </c>
      <c r="D151" s="8" t="str">
        <f>VLOOKUP(B151,Names!$A:$C,3)</f>
        <v>Purvis</v>
      </c>
      <c r="E151" s="8" t="str">
        <f>VLOOKUP(B151,Names!A:H,4)</f>
        <v>North Belfast Harriers</v>
      </c>
      <c r="F151" s="8" t="str">
        <f>VLOOKUP(B151,Names!A:H,5)</f>
        <v>Open</v>
      </c>
      <c r="G151" s="16" t="s">
        <v>488</v>
      </c>
      <c r="H151" s="16"/>
      <c r="J151" s="13">
        <v>7</v>
      </c>
      <c r="K151" s="14">
        <v>181</v>
      </c>
      <c r="L151" s="8" t="str">
        <f>VLOOKUP(K151,Names!$A:$C,2)</f>
        <v>Matthew</v>
      </c>
      <c r="M151" s="8" t="str">
        <f>VLOOKUP(K151,Names!$A:$C,3)</f>
        <v>Willis</v>
      </c>
      <c r="N151" s="8" t="str">
        <f>VLOOKUP(K151,Names!$A:$E,4)</f>
        <v>Lagan Valley AC</v>
      </c>
      <c r="O151" s="8" t="str">
        <f>VLOOKUP(K151,Names!$A:$E,5)</f>
        <v>TT</v>
      </c>
      <c r="P151" s="16" t="s">
        <v>489</v>
      </c>
      <c r="Q151" s="16">
        <v>2</v>
      </c>
    </row>
    <row r="152" spans="1:17" ht="14.4">
      <c r="A152" s="21">
        <v>8</v>
      </c>
      <c r="B152" s="21">
        <v>7</v>
      </c>
      <c r="C152" s="17" t="str">
        <f>VLOOKUP(B152,Names!$A:$C,2)</f>
        <v>Adam</v>
      </c>
      <c r="D152" s="17" t="str">
        <f>VLOOKUP(B152,Names!$A:$C,3)</f>
        <v>Spratt</v>
      </c>
      <c r="E152" s="17" t="str">
        <f>VLOOKUP(B152,Names!A:H,4)</f>
        <v>Annadale Striders</v>
      </c>
      <c r="F152" s="17" t="str">
        <f>VLOOKUP(B152,Names!A:H,5)</f>
        <v>Open</v>
      </c>
      <c r="G152" s="16" t="s">
        <v>490</v>
      </c>
      <c r="H152" s="16"/>
      <c r="J152" s="13">
        <v>8</v>
      </c>
      <c r="K152" s="14">
        <v>180</v>
      </c>
      <c r="L152" s="8" t="str">
        <f>VLOOKUP(K152,Names!$A:$C,2)</f>
        <v>Rhys</v>
      </c>
      <c r="M152" s="8" t="str">
        <f>VLOOKUP(K152,Names!$A:$C,3)</f>
        <v>McManus</v>
      </c>
      <c r="N152" s="8" t="str">
        <f>VLOOKUP(K152,Names!$A:$E,4)</f>
        <v>Lagan Valley AC</v>
      </c>
      <c r="O152" s="8" t="str">
        <f>VLOOKUP(K152,Names!$A:$E,5)</f>
        <v>TT</v>
      </c>
      <c r="P152" s="16" t="s">
        <v>491</v>
      </c>
      <c r="Q152" s="16">
        <v>1</v>
      </c>
    </row>
    <row r="153" spans="1:17" ht="14.4">
      <c r="A153" s="21">
        <v>9</v>
      </c>
      <c r="B153" s="21">
        <v>193</v>
      </c>
      <c r="C153" s="17" t="str">
        <f>VLOOKUP(B153,Names!$A:$C,2)</f>
        <v>Mark</v>
      </c>
      <c r="D153" s="17" t="str">
        <f>VLOOKUP(B153,Names!$A:$C,3)</f>
        <v>McCaffrey</v>
      </c>
      <c r="E153" s="17" t="str">
        <f>VLOOKUP(B153,Names!A:H,4)</f>
        <v>Annadale Striders</v>
      </c>
      <c r="F153" s="17" t="str">
        <f>VLOOKUP(B153,Names!A:H,5)</f>
        <v>Open</v>
      </c>
      <c r="G153" s="16" t="s">
        <v>492</v>
      </c>
      <c r="H153" s="16"/>
      <c r="J153" s="13">
        <v>9</v>
      </c>
      <c r="K153" s="14">
        <v>18</v>
      </c>
      <c r="L153" s="8" t="str">
        <f>VLOOKUP(K153,Names!$A:$C,2)</f>
        <v>Cian</v>
      </c>
      <c r="M153" s="8" t="str">
        <f>VLOOKUP(K153,Names!$A:$C,3)</f>
        <v>McDonald</v>
      </c>
      <c r="N153" s="8" t="str">
        <f>VLOOKUP(K153,Names!$A:$E,4)</f>
        <v>Ballymena and Antrim AC</v>
      </c>
      <c r="O153" s="8" t="str">
        <f>VLOOKUP(K153,Names!$A:$E,5)</f>
        <v>TT</v>
      </c>
      <c r="P153" s="16" t="s">
        <v>493</v>
      </c>
      <c r="Q153" s="16"/>
    </row>
    <row r="154" spans="1:17" ht="14.4">
      <c r="A154" s="21">
        <v>10</v>
      </c>
      <c r="B154" s="21">
        <v>125</v>
      </c>
      <c r="C154" s="17" t="str">
        <f>VLOOKUP(B154,Names!$A:$C,2)</f>
        <v>Gareth</v>
      </c>
      <c r="D154" s="17" t="str">
        <f>VLOOKUP(B154,Names!$A:$C,3)</f>
        <v>Lyons</v>
      </c>
      <c r="E154" s="17" t="str">
        <f>VLOOKUP(B154,Names!A:H,4)</f>
        <v>North Belfast Harriers</v>
      </c>
      <c r="F154" s="17" t="str">
        <f>VLOOKUP(B154,Names!A:H,5)</f>
        <v>Open</v>
      </c>
      <c r="G154" s="16" t="s">
        <v>494</v>
      </c>
      <c r="H154" s="16"/>
      <c r="J154" s="13"/>
      <c r="K154" s="14"/>
      <c r="L154" s="8"/>
      <c r="M154" s="8"/>
      <c r="N154" s="8" t="e">
        <f>VLOOKUP(K154,Names!$A:$E,4)</f>
        <v>#N/A</v>
      </c>
      <c r="O154" s="8" t="e">
        <f>VLOOKUP(K154,Names!$A:$E,5)</f>
        <v>#N/A</v>
      </c>
      <c r="P154" s="16"/>
      <c r="Q154" s="16"/>
    </row>
    <row r="155" spans="1:17" ht="14.4">
      <c r="A155" s="21">
        <v>11</v>
      </c>
      <c r="B155" s="21">
        <v>140</v>
      </c>
      <c r="C155" s="17" t="str">
        <f>VLOOKUP(B155,Names!$A:$C,2)</f>
        <v>Jack</v>
      </c>
      <c r="D155" s="17" t="str">
        <f>VLOOKUP(B155,Names!$A:$C,3)</f>
        <v>Russell</v>
      </c>
      <c r="E155" s="17" t="str">
        <f>VLOOKUP(B155,Names!A:H,4)</f>
        <v>North Down AC</v>
      </c>
      <c r="F155" s="17" t="str">
        <f>VLOOKUP(B155,Names!A:H,5)</f>
        <v>Open</v>
      </c>
      <c r="G155" s="16" t="s">
        <v>495</v>
      </c>
      <c r="H155" s="16"/>
      <c r="J155" s="13"/>
      <c r="K155" s="14"/>
      <c r="L155" s="8"/>
      <c r="M155" s="8"/>
      <c r="N155" s="8"/>
      <c r="O155" s="8"/>
      <c r="P155" s="16"/>
      <c r="Q155" s="16"/>
    </row>
    <row r="156" spans="1:17" ht="14.4">
      <c r="A156" s="21">
        <v>12</v>
      </c>
      <c r="B156" s="21">
        <v>172</v>
      </c>
      <c r="C156" s="17" t="str">
        <f>VLOOKUP(B156,Names!$A:$C,2)</f>
        <v>Craig</v>
      </c>
      <c r="D156" s="17" t="str">
        <f>VLOOKUP(B156,Names!$A:$C,3)</f>
        <v>Rea</v>
      </c>
      <c r="E156" s="17">
        <f>VLOOKUP(B156,Names!A:H,4)</f>
        <v>0</v>
      </c>
      <c r="F156" s="17" t="str">
        <f>VLOOKUP(B156,Names!A:H,5)</f>
        <v>Open</v>
      </c>
      <c r="G156" s="16" t="s">
        <v>496</v>
      </c>
      <c r="H156" s="16"/>
    </row>
    <row r="157" spans="1:17" ht="14.4">
      <c r="A157" s="21">
        <v>13</v>
      </c>
      <c r="B157" s="21">
        <v>123</v>
      </c>
      <c r="C157" s="17" t="str">
        <f>VLOOKUP(B157,Names!$A:$C,2)</f>
        <v>Mark</v>
      </c>
      <c r="D157" s="17" t="str">
        <f>VLOOKUP(B157,Names!$A:$C,3)</f>
        <v>Cornett</v>
      </c>
      <c r="E157" s="17" t="str">
        <f>VLOOKUP(B157,Names!A:H,4)</f>
        <v>North Belfast Harriers</v>
      </c>
      <c r="F157" s="17" t="str">
        <f>VLOOKUP(B157,Names!A:H,5)</f>
        <v>Open</v>
      </c>
      <c r="G157" s="16" t="s">
        <v>497</v>
      </c>
      <c r="H157" s="16"/>
    </row>
    <row r="158" spans="1:17" ht="14.4">
      <c r="A158" s="21">
        <v>14</v>
      </c>
      <c r="B158" s="21">
        <v>156</v>
      </c>
      <c r="C158" s="17" t="str">
        <f>VLOOKUP(B158,Names!$A:$C,2)</f>
        <v>Ciaran</v>
      </c>
      <c r="D158" s="17" t="str">
        <f>VLOOKUP(B158,Names!$A:$C,3)</f>
        <v>Goss</v>
      </c>
      <c r="E158" s="17" t="str">
        <f>VLOOKUP(B158,Names!A:H,4)</f>
        <v>RoadRunners AC</v>
      </c>
      <c r="F158" s="17" t="str">
        <f>VLOOKUP(B158,Names!A:H,5)</f>
        <v>Open</v>
      </c>
      <c r="G158" s="16" t="s">
        <v>498</v>
      </c>
      <c r="H158" s="16"/>
    </row>
    <row r="159" spans="1:17" ht="14.4">
      <c r="A159" s="21">
        <v>15</v>
      </c>
      <c r="B159" s="21">
        <v>79</v>
      </c>
      <c r="C159" s="17" t="str">
        <f>VLOOKUP(B159,Names!$A:$C,2)</f>
        <v>Evan</v>
      </c>
      <c r="D159" s="17" t="str">
        <f>VLOOKUP(B159,Names!$A:$C,3)</f>
        <v>Evans</v>
      </c>
      <c r="E159" s="17" t="str">
        <f>VLOOKUP(B159,Names!A:H,4)</f>
        <v>Dromore AC</v>
      </c>
      <c r="F159" s="17" t="str">
        <f>VLOOKUP(B159,Names!A:H,5)</f>
        <v>Open</v>
      </c>
      <c r="G159" s="16" t="s">
        <v>499</v>
      </c>
      <c r="H159" s="16"/>
    </row>
    <row r="160" spans="1:17" ht="14.4">
      <c r="A160" s="21">
        <v>16</v>
      </c>
      <c r="B160" s="21">
        <v>5</v>
      </c>
      <c r="C160" s="17" t="str">
        <f>VLOOKUP(B160,Names!$A:$C,2)</f>
        <v>Leo</v>
      </c>
      <c r="D160" s="17" t="str">
        <f>VLOOKUP(B160,Names!$A:$C,3)</f>
        <v>McSweeney</v>
      </c>
      <c r="E160" s="17" t="str">
        <f>VLOOKUP(B160,Names!A:H,4)</f>
        <v>Annadale Striders</v>
      </c>
      <c r="F160" s="17" t="str">
        <f>VLOOKUP(B160,Names!A:H,5)</f>
        <v>Open</v>
      </c>
      <c r="G160" s="16" t="s">
        <v>500</v>
      </c>
      <c r="H160" s="16"/>
    </row>
    <row r="161" spans="1:17" ht="14.4">
      <c r="A161" s="21">
        <v>17</v>
      </c>
      <c r="B161" s="21">
        <v>171</v>
      </c>
      <c r="C161" s="17" t="str">
        <f>VLOOKUP(B161,Names!$A:$C,2)</f>
        <v>Conor</v>
      </c>
      <c r="D161" s="17" t="str">
        <f>VLOOKUP(B161,Names!$A:$C,3)</f>
        <v>Moffett</v>
      </c>
      <c r="E161" s="17" t="str">
        <f>VLOOKUP(B161,Names!A:H,4)</f>
        <v>Annadale Striders</v>
      </c>
      <c r="F161" s="17" t="str">
        <f>VLOOKUP(B161,Names!A:H,5)</f>
        <v>Open</v>
      </c>
      <c r="G161" s="16" t="s">
        <v>501</v>
      </c>
      <c r="H161" s="16"/>
    </row>
    <row r="162" spans="1:17" ht="14.4">
      <c r="A162" s="18"/>
      <c r="B162" s="18"/>
      <c r="C162" s="19"/>
      <c r="D162" s="19"/>
      <c r="E162" s="19"/>
      <c r="F162" s="19"/>
    </row>
    <row r="163" spans="1:17" ht="14.4">
      <c r="A163" s="49" t="s">
        <v>398</v>
      </c>
      <c r="B163" s="50"/>
      <c r="C163" s="51"/>
      <c r="D163" s="23"/>
      <c r="E163" s="23"/>
      <c r="F163" s="23"/>
      <c r="G163" s="3"/>
      <c r="H163" s="3"/>
    </row>
    <row r="164" spans="1:17" ht="14.4">
      <c r="A164" s="13" t="s">
        <v>412</v>
      </c>
      <c r="B164" s="14" t="s">
        <v>413</v>
      </c>
      <c r="C164" s="8" t="s">
        <v>1</v>
      </c>
      <c r="D164" s="8" t="s">
        <v>2</v>
      </c>
      <c r="E164" s="8" t="s">
        <v>3</v>
      </c>
      <c r="F164" s="15" t="s">
        <v>4</v>
      </c>
      <c r="G164" s="8" t="s">
        <v>414</v>
      </c>
      <c r="H164" s="5" t="s">
        <v>415</v>
      </c>
    </row>
    <row r="165" spans="1:17" ht="14.4">
      <c r="A165" s="13">
        <v>1</v>
      </c>
      <c r="B165" s="14">
        <v>104</v>
      </c>
      <c r="C165" s="8" t="str">
        <f>VLOOKUP(B165,Names!$A:$C,2)</f>
        <v>Lily</v>
      </c>
      <c r="D165" s="8" t="str">
        <f>VLOOKUP(B165,Names!$A:$C,3)</f>
        <v>Rimmer</v>
      </c>
      <c r="E165" s="8" t="str">
        <f>VLOOKUP(B165,Names!A:H,4)</f>
        <v>Lagan Valley AC</v>
      </c>
      <c r="F165" s="17" t="str">
        <f>VLOOKUP(B165,Names!A:H,5)</f>
        <v>TT</v>
      </c>
      <c r="G165" s="16" t="s">
        <v>502</v>
      </c>
      <c r="H165" s="16">
        <v>9</v>
      </c>
    </row>
    <row r="166" spans="1:17" ht="14.4">
      <c r="A166" s="13">
        <v>2</v>
      </c>
      <c r="B166" s="14">
        <v>98</v>
      </c>
      <c r="C166" s="8" t="str">
        <f>VLOOKUP(B166,Names!$A:$C,2)</f>
        <v>Hayley</v>
      </c>
      <c r="D166" s="8" t="str">
        <f>VLOOKUP(B166,Names!$A:$C,3)</f>
        <v>McAteer</v>
      </c>
      <c r="E166" s="8" t="str">
        <f>VLOOKUP(B166,Names!A:H,4)</f>
        <v>Lagan Valley AC</v>
      </c>
      <c r="F166" s="17" t="str">
        <f>VLOOKUP(B166,Names!A:H,5)</f>
        <v>TT</v>
      </c>
      <c r="G166" s="16" t="s">
        <v>503</v>
      </c>
      <c r="H166" s="16">
        <v>7</v>
      </c>
    </row>
    <row r="167" spans="1:17" ht="14.4">
      <c r="A167" s="21">
        <v>3</v>
      </c>
      <c r="B167" s="21">
        <v>32</v>
      </c>
      <c r="C167" s="17" t="str">
        <f>VLOOKUP(B167,Names!$A:$C,2)</f>
        <v>Ciara</v>
      </c>
      <c r="D167" s="17" t="str">
        <f>VLOOKUP(B167,Names!$A:$C,3)</f>
        <v>Fraser</v>
      </c>
      <c r="E167" s="17" t="str">
        <f>VLOOKUP(B167,Names!A:H,4)</f>
        <v>City of Derry AC Spartans</v>
      </c>
      <c r="F167" s="17" t="str">
        <f>VLOOKUP(B167,Names!A:H,5)</f>
        <v>TT</v>
      </c>
      <c r="G167" s="16" t="s">
        <v>504</v>
      </c>
      <c r="H167" s="16">
        <v>6</v>
      </c>
    </row>
    <row r="168" spans="1:17" ht="14.4">
      <c r="A168" s="18"/>
      <c r="B168" s="18"/>
      <c r="C168" s="19"/>
      <c r="D168" s="19"/>
      <c r="E168" s="19"/>
      <c r="F168" s="19"/>
    </row>
    <row r="169" spans="1:17" ht="14.4">
      <c r="A169" s="18"/>
      <c r="B169" s="18"/>
      <c r="C169" s="19"/>
      <c r="D169" s="19"/>
      <c r="E169" s="19"/>
      <c r="F169" s="19"/>
    </row>
    <row r="170" spans="1:17" ht="14.4">
      <c r="A170" s="18"/>
      <c r="B170" s="18"/>
      <c r="C170" s="19"/>
      <c r="D170" s="19"/>
      <c r="E170" s="19"/>
      <c r="F170" s="19"/>
    </row>
    <row r="172" spans="1:17" ht="14.4">
      <c r="A172" s="46" t="s">
        <v>505</v>
      </c>
      <c r="B172" s="47"/>
      <c r="C172" s="48"/>
      <c r="D172" s="12"/>
      <c r="E172" s="12"/>
      <c r="F172" s="12"/>
      <c r="G172" s="3"/>
      <c r="H172" s="3"/>
      <c r="J172" s="46" t="s">
        <v>399</v>
      </c>
      <c r="K172" s="47"/>
      <c r="L172" s="48"/>
      <c r="M172" s="12"/>
      <c r="N172" s="12"/>
      <c r="O172" s="12"/>
      <c r="P172" s="3"/>
      <c r="Q172" s="3"/>
    </row>
    <row r="173" spans="1:17" ht="14.4">
      <c r="A173" s="13" t="s">
        <v>412</v>
      </c>
      <c r="B173" s="14" t="s">
        <v>413</v>
      </c>
      <c r="C173" s="8" t="s">
        <v>1</v>
      </c>
      <c r="D173" s="8" t="s">
        <v>2</v>
      </c>
      <c r="E173" s="8" t="s">
        <v>3</v>
      </c>
      <c r="F173" s="15" t="s">
        <v>4</v>
      </c>
      <c r="G173" s="8" t="s">
        <v>414</v>
      </c>
      <c r="H173" s="5" t="s">
        <v>415</v>
      </c>
      <c r="J173" s="13" t="s">
        <v>412</v>
      </c>
      <c r="K173" s="14" t="s">
        <v>413</v>
      </c>
      <c r="L173" s="8" t="s">
        <v>1</v>
      </c>
      <c r="M173" s="8" t="s">
        <v>2</v>
      </c>
      <c r="N173" s="8" t="s">
        <v>3</v>
      </c>
      <c r="O173" s="15" t="s">
        <v>4</v>
      </c>
      <c r="P173" s="8" t="s">
        <v>414</v>
      </c>
      <c r="Q173" s="5" t="s">
        <v>415</v>
      </c>
    </row>
    <row r="174" spans="1:17" ht="14.4">
      <c r="A174" s="13">
        <v>1</v>
      </c>
      <c r="B174" s="14"/>
      <c r="C174" s="8" t="e">
        <f>VLOOKUP(B174,Names!$A:$C,2)</f>
        <v>#N/A</v>
      </c>
      <c r="D174" s="8" t="e">
        <f>VLOOKUP(B174,Names!$A:$C,3)</f>
        <v>#N/A</v>
      </c>
      <c r="E174" s="8" t="s">
        <v>126</v>
      </c>
      <c r="F174" s="17" t="s">
        <v>37</v>
      </c>
      <c r="G174" s="16">
        <v>51.07</v>
      </c>
      <c r="H174" s="16">
        <v>9</v>
      </c>
      <c r="J174" s="13">
        <v>1</v>
      </c>
      <c r="K174" s="14"/>
      <c r="L174" s="8" t="e">
        <f>VLOOKUP(K174,Names!$A:$C,2)</f>
        <v>#N/A</v>
      </c>
      <c r="M174" s="8" t="e">
        <f>VLOOKUP(K174,Names!$A:$C,3)</f>
        <v>#N/A</v>
      </c>
      <c r="N174" s="8" t="s">
        <v>126</v>
      </c>
      <c r="O174" s="17" t="s">
        <v>37</v>
      </c>
      <c r="P174" s="16">
        <v>44.43</v>
      </c>
      <c r="Q174" s="16">
        <v>9</v>
      </c>
    </row>
    <row r="175" spans="1:17" ht="14.4">
      <c r="A175" s="13">
        <v>2</v>
      </c>
      <c r="B175" s="14"/>
      <c r="C175" s="8" t="e">
        <f>VLOOKUP(B175,Names!$A:$C,2)</f>
        <v>#N/A</v>
      </c>
      <c r="D175" s="8" t="e">
        <f>VLOOKUP(B175,Names!$A:$C,3)</f>
        <v>#N/A</v>
      </c>
      <c r="E175" s="8" t="s">
        <v>190</v>
      </c>
      <c r="F175" s="17" t="s">
        <v>37</v>
      </c>
      <c r="G175" s="16">
        <v>51.09</v>
      </c>
      <c r="H175" s="16">
        <v>7</v>
      </c>
      <c r="J175" s="13">
        <v>2</v>
      </c>
      <c r="K175" s="14"/>
      <c r="L175" s="8" t="e">
        <f>VLOOKUP(K175,Names!$A:$C,2)</f>
        <v>#N/A</v>
      </c>
      <c r="M175" s="8" t="e">
        <f>VLOOKUP(K175,Names!$A:$C,3)</f>
        <v>#N/A</v>
      </c>
      <c r="N175" s="8" t="s">
        <v>401</v>
      </c>
      <c r="O175" s="17" t="s">
        <v>37</v>
      </c>
      <c r="P175" s="16">
        <v>45.67</v>
      </c>
      <c r="Q175" s="16">
        <v>7</v>
      </c>
    </row>
    <row r="176" spans="1:17" ht="14.4">
      <c r="A176" s="13">
        <v>3</v>
      </c>
      <c r="B176" s="14"/>
      <c r="C176" s="8" t="e">
        <f>VLOOKUP(B176,Names!$A:$C,2)</f>
        <v>#N/A</v>
      </c>
      <c r="D176" s="8" t="e">
        <f>VLOOKUP(B176,Names!$A:$C,3)</f>
        <v>#N/A</v>
      </c>
      <c r="E176" s="8" t="s">
        <v>401</v>
      </c>
      <c r="F176" s="8" t="s">
        <v>37</v>
      </c>
      <c r="G176" s="16">
        <v>51.25</v>
      </c>
      <c r="H176" s="16">
        <v>6</v>
      </c>
      <c r="J176" s="13">
        <v>3</v>
      </c>
      <c r="K176" s="14"/>
      <c r="L176" s="8" t="e">
        <f>VLOOKUP(K176,Names!$A:$C,2)</f>
        <v>#N/A</v>
      </c>
      <c r="M176" s="8" t="e">
        <f>VLOOKUP(K176,Names!$A:$C,3)</f>
        <v>#N/A</v>
      </c>
      <c r="N176" s="8" t="s">
        <v>265</v>
      </c>
      <c r="O176" s="17" t="s">
        <v>37</v>
      </c>
      <c r="P176" s="16">
        <v>46.35</v>
      </c>
      <c r="Q176" s="16">
        <v>6</v>
      </c>
    </row>
    <row r="177" spans="1:17" ht="14.4">
      <c r="A177" s="13">
        <v>4</v>
      </c>
      <c r="B177" s="14"/>
      <c r="C177" s="8" t="e">
        <f>VLOOKUP(B177,Names!$A:$C,2)</f>
        <v>#N/A</v>
      </c>
      <c r="D177" s="8" t="e">
        <f>VLOOKUP(B177,Names!$A:$C,3)</f>
        <v>#N/A</v>
      </c>
      <c r="E177" s="8" t="e">
        <f>VLOOKUP(B177,Names!A:H,4)</f>
        <v>#N/A</v>
      </c>
      <c r="F177" s="8" t="e">
        <f>VLOOKUP(B177,Names!A:H,5)</f>
        <v>#N/A</v>
      </c>
      <c r="G177" s="16"/>
      <c r="H177" s="16"/>
      <c r="J177" s="13">
        <v>4</v>
      </c>
      <c r="K177" s="14"/>
      <c r="L177" s="8" t="e">
        <f>VLOOKUP(K177,Names!$A:$C,2)</f>
        <v>#N/A</v>
      </c>
      <c r="M177" s="8" t="e">
        <f>VLOOKUP(K177,Names!$A:$C,3)</f>
        <v>#N/A</v>
      </c>
      <c r="N177" s="8" t="s">
        <v>289</v>
      </c>
      <c r="O177" s="17" t="s">
        <v>37</v>
      </c>
      <c r="P177" s="16">
        <v>46.82</v>
      </c>
      <c r="Q177" s="16">
        <v>5</v>
      </c>
    </row>
    <row r="178" spans="1:17" ht="14.4">
      <c r="A178" s="13">
        <v>5</v>
      </c>
      <c r="B178" s="14"/>
      <c r="C178" s="8" t="e">
        <f>VLOOKUP(B178,Names!$A:$C,2)</f>
        <v>#N/A</v>
      </c>
      <c r="D178" s="8" t="e">
        <f>VLOOKUP(B178,Names!$A:$C,3)</f>
        <v>#N/A</v>
      </c>
      <c r="E178" s="8" t="e">
        <f>VLOOKUP(B178,Names!A:H,4)</f>
        <v>#N/A</v>
      </c>
      <c r="F178" s="8" t="e">
        <f>VLOOKUP(B178,Names!A:H,5)</f>
        <v>#N/A</v>
      </c>
      <c r="G178" s="16"/>
      <c r="H178" s="16"/>
      <c r="J178" s="13">
        <v>5</v>
      </c>
      <c r="K178" s="14"/>
      <c r="L178" s="8" t="e">
        <f>VLOOKUP(K178,Names!$A:$C,2)</f>
        <v>#N/A</v>
      </c>
      <c r="M178" s="8" t="e">
        <f>VLOOKUP(K178,Names!$A:$C,3)</f>
        <v>#N/A</v>
      </c>
      <c r="N178" s="8" t="s">
        <v>190</v>
      </c>
      <c r="O178" s="17" t="s">
        <v>37</v>
      </c>
      <c r="P178" s="16">
        <v>51.36</v>
      </c>
      <c r="Q178" s="16">
        <v>4</v>
      </c>
    </row>
    <row r="179" spans="1:17" ht="14.4">
      <c r="A179" s="13">
        <v>6</v>
      </c>
      <c r="B179" s="14"/>
      <c r="C179" s="8" t="e">
        <f>VLOOKUP(B179,Names!$A:$C,2)</f>
        <v>#N/A</v>
      </c>
      <c r="D179" s="8" t="e">
        <f>VLOOKUP(B179,Names!$A:$C,3)</f>
        <v>#N/A</v>
      </c>
      <c r="E179" s="8" t="e">
        <f>VLOOKUP(B179,Names!A:H,4)</f>
        <v>#N/A</v>
      </c>
      <c r="F179" s="8" t="e">
        <f>VLOOKUP(B179,Names!A:H,5)</f>
        <v>#N/A</v>
      </c>
      <c r="G179" s="16"/>
      <c r="H179" s="16"/>
      <c r="J179" s="13">
        <v>6</v>
      </c>
      <c r="K179" s="14"/>
      <c r="L179" s="8" t="e">
        <f>VLOOKUP(K179,Names!$A:$C,2)</f>
        <v>#N/A</v>
      </c>
      <c r="M179" s="8" t="e">
        <f>VLOOKUP(K179,Names!$A:$C,3)</f>
        <v>#N/A</v>
      </c>
      <c r="N179" s="8" t="e">
        <f>VLOOKUP(K179,Names!J:Q,4)</f>
        <v>#N/A</v>
      </c>
      <c r="O179" s="8" t="e">
        <f>VLOOKUP(K179,Names!J:Q,5)</f>
        <v>#N/A</v>
      </c>
      <c r="P179" s="16"/>
      <c r="Q179" s="16"/>
    </row>
    <row r="181" spans="1:17" ht="14.4">
      <c r="A181" s="46" t="s">
        <v>402</v>
      </c>
      <c r="B181" s="47"/>
      <c r="C181" s="48"/>
      <c r="D181" s="12"/>
      <c r="E181" s="12"/>
      <c r="F181" s="12"/>
      <c r="G181" s="3"/>
      <c r="H181" s="3"/>
      <c r="J181" s="46" t="s">
        <v>403</v>
      </c>
      <c r="K181" s="47"/>
      <c r="L181" s="48"/>
      <c r="M181" s="12"/>
      <c r="N181" s="12"/>
      <c r="O181" s="12"/>
      <c r="P181" s="3"/>
      <c r="Q181" s="3"/>
    </row>
    <row r="182" spans="1:17" ht="14.4">
      <c r="A182" s="13" t="s">
        <v>412</v>
      </c>
      <c r="B182" s="14" t="s">
        <v>413</v>
      </c>
      <c r="C182" s="8" t="s">
        <v>1</v>
      </c>
      <c r="D182" s="8" t="s">
        <v>2</v>
      </c>
      <c r="E182" s="8" t="s">
        <v>3</v>
      </c>
      <c r="F182" s="15" t="s">
        <v>4</v>
      </c>
      <c r="G182" s="8" t="s">
        <v>414</v>
      </c>
      <c r="H182" s="5" t="s">
        <v>415</v>
      </c>
      <c r="J182" s="13" t="s">
        <v>412</v>
      </c>
      <c r="K182" s="14" t="s">
        <v>413</v>
      </c>
      <c r="L182" s="8" t="s">
        <v>1</v>
      </c>
      <c r="M182" s="8" t="s">
        <v>2</v>
      </c>
      <c r="N182" s="8" t="s">
        <v>3</v>
      </c>
      <c r="O182" s="15" t="s">
        <v>4</v>
      </c>
      <c r="P182" s="8" t="s">
        <v>414</v>
      </c>
      <c r="Q182" s="5" t="s">
        <v>415</v>
      </c>
    </row>
    <row r="183" spans="1:17" ht="14.4">
      <c r="A183" s="13">
        <v>1</v>
      </c>
      <c r="B183" s="14"/>
      <c r="C183" s="8" t="e">
        <f>VLOOKUP(B183,Names!$A:$C,2)</f>
        <v>#N/A</v>
      </c>
      <c r="D183" s="8" t="e">
        <f>VLOOKUP(B183,Names!$A:$C,3)</f>
        <v>#N/A</v>
      </c>
      <c r="E183" s="8" t="s">
        <v>506</v>
      </c>
      <c r="F183" s="17" t="s">
        <v>37</v>
      </c>
      <c r="G183" s="16" t="s">
        <v>507</v>
      </c>
      <c r="H183" s="16">
        <v>9</v>
      </c>
      <c r="J183" s="13">
        <v>1</v>
      </c>
      <c r="K183" s="14"/>
      <c r="L183" s="8" t="e">
        <f>VLOOKUP(K183,Names!$A:$C,2)</f>
        <v>#N/A</v>
      </c>
      <c r="M183" s="8" t="e">
        <f>VLOOKUP(K183,Names!$A:$C,3)</f>
        <v>#N/A</v>
      </c>
      <c r="N183" s="8" t="s">
        <v>190</v>
      </c>
      <c r="O183" s="17" t="s">
        <v>37</v>
      </c>
      <c r="P183" s="16" t="s">
        <v>508</v>
      </c>
      <c r="Q183" s="16">
        <v>9</v>
      </c>
    </row>
    <row r="184" spans="1:17" ht="14.4">
      <c r="A184" s="13">
        <v>2</v>
      </c>
      <c r="B184" s="14"/>
      <c r="C184" s="8" t="e">
        <f>VLOOKUP(B184,Names!$A:$C,2)</f>
        <v>#N/A</v>
      </c>
      <c r="D184" s="8" t="e">
        <f>VLOOKUP(B184,Names!$A:$C,3)</f>
        <v>#N/A</v>
      </c>
      <c r="E184" s="8" t="s">
        <v>126</v>
      </c>
      <c r="F184" s="17" t="s">
        <v>37</v>
      </c>
      <c r="G184" s="16" t="s">
        <v>509</v>
      </c>
      <c r="H184" s="16">
        <v>7</v>
      </c>
      <c r="J184" s="13">
        <v>2</v>
      </c>
      <c r="K184" s="14"/>
      <c r="L184" s="8" t="e">
        <f>VLOOKUP(K184,Names!$A:$C,2)</f>
        <v>#N/A</v>
      </c>
      <c r="M184" s="8" t="e">
        <f>VLOOKUP(K184,Names!$A:$C,3)</f>
        <v>#N/A</v>
      </c>
      <c r="N184" s="8" t="s">
        <v>401</v>
      </c>
      <c r="O184" s="17" t="s">
        <v>37</v>
      </c>
      <c r="P184" s="16" t="s">
        <v>510</v>
      </c>
      <c r="Q184" s="16">
        <v>7</v>
      </c>
    </row>
    <row r="185" spans="1:17" ht="14.4">
      <c r="A185" s="13">
        <v>3</v>
      </c>
      <c r="B185" s="14"/>
      <c r="C185" s="8" t="e">
        <f>VLOOKUP(B185,Names!$A:$C,2)</f>
        <v>#N/A</v>
      </c>
      <c r="D185" s="8" t="e">
        <f>VLOOKUP(B185,Names!$A:$C,3)</f>
        <v>#N/A</v>
      </c>
      <c r="E185" s="8" t="s">
        <v>190</v>
      </c>
      <c r="F185" s="17" t="s">
        <v>37</v>
      </c>
      <c r="G185" s="16" t="s">
        <v>511</v>
      </c>
      <c r="H185" s="16">
        <v>6</v>
      </c>
      <c r="J185" s="13">
        <v>3</v>
      </c>
      <c r="K185" s="14"/>
      <c r="L185" s="8" t="e">
        <f>VLOOKUP(K185,Names!$A:$C,2)</f>
        <v>#N/A</v>
      </c>
      <c r="M185" s="8" t="e">
        <f>VLOOKUP(K185,Names!$A:$C,3)</f>
        <v>#N/A</v>
      </c>
      <c r="N185" s="8" t="s">
        <v>126</v>
      </c>
      <c r="O185" s="17" t="s">
        <v>37</v>
      </c>
      <c r="P185" s="16" t="s">
        <v>512</v>
      </c>
      <c r="Q185" s="16">
        <v>6</v>
      </c>
    </row>
    <row r="186" spans="1:17" ht="14.4">
      <c r="A186" s="13">
        <v>4</v>
      </c>
      <c r="B186" s="14"/>
      <c r="C186" s="8" t="e">
        <f>VLOOKUP(B186,Names!$A:$C,2)</f>
        <v>#N/A</v>
      </c>
      <c r="D186" s="8" t="e">
        <f>VLOOKUP(B186,Names!$A:$C,3)</f>
        <v>#N/A</v>
      </c>
      <c r="E186" s="8" t="s">
        <v>289</v>
      </c>
      <c r="F186" s="17" t="s">
        <v>37</v>
      </c>
      <c r="G186" s="16" t="s">
        <v>513</v>
      </c>
      <c r="H186" s="16">
        <v>5</v>
      </c>
      <c r="J186" s="13">
        <v>4</v>
      </c>
      <c r="K186" s="14"/>
      <c r="L186" s="8" t="e">
        <f>VLOOKUP(K186,Names!$A:$C,2)</f>
        <v>#N/A</v>
      </c>
      <c r="M186" s="8" t="e">
        <f>VLOOKUP(K186,Names!$A:$C,3)</f>
        <v>#N/A</v>
      </c>
      <c r="N186" s="8" t="e">
        <f>VLOOKUP(K186,Names!J:Q,4)</f>
        <v>#N/A</v>
      </c>
      <c r="O186" s="8" t="e">
        <f>VLOOKUP(K186,Names!J:Q,5)</f>
        <v>#N/A</v>
      </c>
      <c r="P186" s="16"/>
      <c r="Q186" s="16"/>
    </row>
    <row r="187" spans="1:17" ht="14.4">
      <c r="A187" s="13">
        <v>5</v>
      </c>
      <c r="B187" s="14"/>
      <c r="C187" s="8" t="e">
        <f>VLOOKUP(B187,Names!$A:$C,2)</f>
        <v>#N/A</v>
      </c>
      <c r="D187" s="8" t="e">
        <f>VLOOKUP(B187,Names!$A:$C,3)</f>
        <v>#N/A</v>
      </c>
      <c r="E187" s="8" t="s">
        <v>401</v>
      </c>
      <c r="F187" s="17" t="s">
        <v>37</v>
      </c>
      <c r="G187" s="16" t="s">
        <v>514</v>
      </c>
      <c r="H187" s="16">
        <v>4</v>
      </c>
      <c r="J187" s="13">
        <v>5</v>
      </c>
      <c r="K187" s="14"/>
      <c r="L187" s="8" t="e">
        <f>VLOOKUP(K187,Names!$A:$C,2)</f>
        <v>#N/A</v>
      </c>
      <c r="M187" s="8" t="e">
        <f>VLOOKUP(K187,Names!$A:$C,3)</f>
        <v>#N/A</v>
      </c>
      <c r="N187" s="8" t="e">
        <f>VLOOKUP(K187,Names!J:Q,4)</f>
        <v>#N/A</v>
      </c>
      <c r="O187" s="8" t="e">
        <f>VLOOKUP(K187,Names!J:Q,5)</f>
        <v>#N/A</v>
      </c>
      <c r="P187" s="16"/>
      <c r="Q187" s="16"/>
    </row>
    <row r="188" spans="1:17" ht="14.4">
      <c r="A188" s="13">
        <v>6</v>
      </c>
      <c r="B188" s="14"/>
      <c r="C188" s="8" t="e">
        <f>VLOOKUP(B188,Names!$A:$C,2)</f>
        <v>#N/A</v>
      </c>
      <c r="D188" s="8" t="e">
        <f>VLOOKUP(B188,Names!$A:$C,3)</f>
        <v>#N/A</v>
      </c>
      <c r="E188" s="8" t="s">
        <v>265</v>
      </c>
      <c r="F188" s="17" t="s">
        <v>37</v>
      </c>
      <c r="G188" s="16" t="s">
        <v>515</v>
      </c>
      <c r="H188" s="16">
        <v>3</v>
      </c>
      <c r="J188" s="13">
        <v>6</v>
      </c>
      <c r="K188" s="14"/>
      <c r="L188" s="8" t="e">
        <f>VLOOKUP(K188,Names!$A:$C,2)</f>
        <v>#N/A</v>
      </c>
      <c r="M188" s="8" t="e">
        <f>VLOOKUP(K188,Names!$A:$C,3)</f>
        <v>#N/A</v>
      </c>
      <c r="N188" s="8" t="e">
        <f>VLOOKUP(K188,Names!J:Q,4)</f>
        <v>#N/A</v>
      </c>
      <c r="O188" s="8" t="e">
        <f>VLOOKUP(K188,Names!J:Q,5)</f>
        <v>#N/A</v>
      </c>
      <c r="P188" s="16"/>
      <c r="Q188" s="16"/>
    </row>
  </sheetData>
  <mergeCells count="33">
    <mergeCell ref="D1:J1"/>
    <mergeCell ref="D2:I2"/>
    <mergeCell ref="D3:J3"/>
    <mergeCell ref="A6:C6"/>
    <mergeCell ref="J6:L6"/>
    <mergeCell ref="A14:C14"/>
    <mergeCell ref="J23:L23"/>
    <mergeCell ref="A23:C23"/>
    <mergeCell ref="A32:C32"/>
    <mergeCell ref="A41:C41"/>
    <mergeCell ref="J41:L41"/>
    <mergeCell ref="A53:C53"/>
    <mergeCell ref="J53:L53"/>
    <mergeCell ref="A64:C64"/>
    <mergeCell ref="A74:C74"/>
    <mergeCell ref="J74:L74"/>
    <mergeCell ref="A83:C83"/>
    <mergeCell ref="A92:C92"/>
    <mergeCell ref="J92:L92"/>
    <mergeCell ref="A100:C100"/>
    <mergeCell ref="J100:L100"/>
    <mergeCell ref="A163:C163"/>
    <mergeCell ref="A172:C172"/>
    <mergeCell ref="J172:L172"/>
    <mergeCell ref="A181:C181"/>
    <mergeCell ref="J181:L181"/>
    <mergeCell ref="A116:C116"/>
    <mergeCell ref="A125:C125"/>
    <mergeCell ref="A134:C134"/>
    <mergeCell ref="J134:L134"/>
    <mergeCell ref="A143:C143"/>
    <mergeCell ref="J143:L143"/>
    <mergeCell ref="J116:L1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R99"/>
  <sheetViews>
    <sheetView tabSelected="1" topLeftCell="C1" zoomScale="90" zoomScaleNormal="90" workbookViewId="0">
      <selection activeCell="I28" sqref="I28"/>
    </sheetView>
  </sheetViews>
  <sheetFormatPr defaultColWidth="12.6640625" defaultRowHeight="15.75" customHeight="1"/>
  <cols>
    <col min="5" max="5" width="22.6640625" bestFit="1" customWidth="1"/>
    <col min="14" max="14" width="31.33203125" bestFit="1" customWidth="1"/>
  </cols>
  <sheetData>
    <row r="1" spans="1:18" ht="15.75" customHeight="1">
      <c r="D1" s="52" t="s">
        <v>374</v>
      </c>
      <c r="E1" s="53"/>
      <c r="F1" s="53"/>
      <c r="G1" s="53"/>
      <c r="H1" s="53"/>
      <c r="I1" s="53"/>
      <c r="J1" s="53"/>
    </row>
    <row r="2" spans="1:18" ht="13.2">
      <c r="D2" s="54" t="s">
        <v>375</v>
      </c>
      <c r="E2" s="53"/>
      <c r="F2" s="53"/>
      <c r="G2" s="53"/>
      <c r="H2" s="53"/>
      <c r="I2" s="53"/>
      <c r="J2" s="6"/>
    </row>
    <row r="3" spans="1:18" ht="15.75" customHeight="1">
      <c r="A3" s="24"/>
      <c r="B3" s="24"/>
      <c r="C3" s="25"/>
      <c r="D3" s="55" t="s">
        <v>404</v>
      </c>
      <c r="E3" s="53"/>
      <c r="F3" s="53"/>
      <c r="G3" s="53"/>
      <c r="H3" s="53"/>
      <c r="I3" s="53"/>
      <c r="J3" s="53"/>
    </row>
    <row r="4" spans="1:18" ht="15.75" customHeight="1">
      <c r="A4" s="24"/>
      <c r="B4" s="24"/>
      <c r="C4" s="25"/>
      <c r="D4" s="25"/>
      <c r="E4" s="25"/>
      <c r="F4" s="25"/>
      <c r="G4" s="26"/>
      <c r="H4" s="26"/>
      <c r="I4" s="26"/>
      <c r="J4" s="26"/>
    </row>
    <row r="5" spans="1:18" ht="15.75" customHeight="1">
      <c r="A5" s="24"/>
      <c r="B5" s="24"/>
      <c r="C5" s="25"/>
      <c r="D5" s="25"/>
      <c r="E5" s="25"/>
      <c r="F5" s="25"/>
      <c r="G5" s="26"/>
      <c r="H5" s="26"/>
      <c r="I5" s="26"/>
      <c r="J5" s="26"/>
    </row>
    <row r="6" spans="1:18" ht="15.75" customHeight="1">
      <c r="A6" s="46" t="s">
        <v>516</v>
      </c>
      <c r="B6" s="48"/>
      <c r="C6" s="12"/>
      <c r="D6" s="12"/>
      <c r="E6" s="12"/>
      <c r="F6" s="12"/>
      <c r="G6" s="3"/>
      <c r="H6" s="3"/>
      <c r="J6" s="46" t="s">
        <v>517</v>
      </c>
      <c r="K6" s="48"/>
      <c r="L6" s="12"/>
      <c r="M6" s="12"/>
      <c r="N6" s="12"/>
      <c r="O6" s="12"/>
      <c r="P6" s="3"/>
      <c r="Q6" s="3"/>
    </row>
    <row r="7" spans="1:18" ht="15.75" customHeight="1">
      <c r="A7" s="38" t="s">
        <v>412</v>
      </c>
      <c r="B7" s="39" t="s">
        <v>413</v>
      </c>
      <c r="C7" s="40" t="s">
        <v>1</v>
      </c>
      <c r="D7" s="40" t="s">
        <v>2</v>
      </c>
      <c r="E7" s="40" t="s">
        <v>3</v>
      </c>
      <c r="F7" s="27" t="s">
        <v>4</v>
      </c>
      <c r="G7" s="40" t="s">
        <v>518</v>
      </c>
      <c r="H7" s="5" t="s">
        <v>415</v>
      </c>
      <c r="J7" s="13" t="s">
        <v>412</v>
      </c>
      <c r="K7" s="14" t="s">
        <v>413</v>
      </c>
      <c r="L7" s="8" t="s">
        <v>1</v>
      </c>
      <c r="M7" s="8" t="s">
        <v>2</v>
      </c>
      <c r="N7" s="8" t="s">
        <v>3</v>
      </c>
      <c r="O7" s="27" t="s">
        <v>4</v>
      </c>
      <c r="P7" s="8" t="s">
        <v>518</v>
      </c>
      <c r="Q7" s="5" t="s">
        <v>415</v>
      </c>
    </row>
    <row r="8" spans="1:18" ht="15.75" customHeight="1">
      <c r="A8" s="41">
        <v>1</v>
      </c>
      <c r="B8" s="41">
        <v>94</v>
      </c>
      <c r="C8" s="42" t="str">
        <f>VLOOKUP(B8,Names!$A:$C,2)</f>
        <v>Lynsey</v>
      </c>
      <c r="D8" s="42" t="str">
        <f>VLOOKUP(B8,Names!$A:$C,3)</f>
        <v>Glover</v>
      </c>
      <c r="E8" s="42" t="str">
        <f>VLOOKUP(B8,Names!A:H,4)</f>
        <v>Lagan Valley AC</v>
      </c>
      <c r="F8" s="42" t="str">
        <f>VLOOKUP(B8,Names!A:H,5)</f>
        <v>TT</v>
      </c>
      <c r="G8" s="43">
        <v>22.71</v>
      </c>
      <c r="H8" s="43">
        <v>9</v>
      </c>
      <c r="J8" s="13">
        <v>1</v>
      </c>
      <c r="K8" s="14">
        <v>116</v>
      </c>
      <c r="L8" s="8" t="str">
        <f>VLOOKUP(K8,Names!$A:$C,2)</f>
        <v>Luke</v>
      </c>
      <c r="M8" s="8" t="str">
        <f>VLOOKUP(K8,Names!$A:$C,3)</f>
        <v>Ward</v>
      </c>
      <c r="N8" s="8" t="str">
        <f>VLOOKUP(K8,Names!$A:$F,4)</f>
        <v>Lifford Strabane AC</v>
      </c>
      <c r="O8" s="8" t="str">
        <f>VLOOKUP(K8,Names!$A:$F,5)</f>
        <v>Open</v>
      </c>
      <c r="P8" s="16">
        <v>30.39</v>
      </c>
      <c r="Q8" s="16"/>
      <c r="R8" s="5" t="s">
        <v>519</v>
      </c>
    </row>
    <row r="9" spans="1:18" ht="15.75" customHeight="1">
      <c r="A9" s="41">
        <v>2</v>
      </c>
      <c r="B9" s="41">
        <v>99</v>
      </c>
      <c r="C9" s="42" t="str">
        <f>VLOOKUP(B9,Names!$A:$C,2)</f>
        <v>Ciara</v>
      </c>
      <c r="D9" s="42" t="str">
        <f>VLOOKUP(B9,Names!$A:$C,3)</f>
        <v>McGilloway</v>
      </c>
      <c r="E9" s="42" t="str">
        <f>VLOOKUP(B9,Names!A:H,4)</f>
        <v>Lagan Valley AC</v>
      </c>
      <c r="F9" s="42" t="str">
        <f>VLOOKUP(B9,Names!A:H,5)</f>
        <v>TT</v>
      </c>
      <c r="G9" s="43">
        <v>21.83</v>
      </c>
      <c r="H9" s="43">
        <v>7</v>
      </c>
      <c r="J9" s="13">
        <v>2</v>
      </c>
      <c r="K9" s="14">
        <v>57</v>
      </c>
      <c r="L9" s="8" t="str">
        <f>VLOOKUP(K9,Names!$A:$C,2)</f>
        <v>Colin</v>
      </c>
      <c r="M9" s="8" t="str">
        <f>VLOOKUP(K9,Names!$A:$C,3)</f>
        <v>Clear</v>
      </c>
      <c r="N9" s="8" t="str">
        <f>VLOOKUP(K9,Names!$A:$F,4)</f>
        <v>City of Lisburn AC</v>
      </c>
      <c r="O9" s="8" t="str">
        <f>VLOOKUP(K9,Names!$A:$F,5)</f>
        <v>Open</v>
      </c>
      <c r="P9" s="16">
        <v>30.25</v>
      </c>
      <c r="Q9" s="16"/>
      <c r="R9" s="5" t="s">
        <v>520</v>
      </c>
    </row>
    <row r="10" spans="1:18" ht="15.75" customHeight="1">
      <c r="A10" s="41">
        <v>3</v>
      </c>
      <c r="B10" s="41">
        <v>53</v>
      </c>
      <c r="C10" s="42" t="str">
        <f>VLOOKUP(B10,Names!$A:$C,2)</f>
        <v>Gemma</v>
      </c>
      <c r="D10" s="42" t="str">
        <f>VLOOKUP(B10,Names!$A:$C,3)</f>
        <v>Thompson</v>
      </c>
      <c r="E10" s="42" t="str">
        <f>VLOOKUP(B10,Names!A:H,4)</f>
        <v>City of Derry AC Spartans</v>
      </c>
      <c r="F10" s="42" t="str">
        <f>VLOOKUP(B10,Names!A:H,5)</f>
        <v>TT</v>
      </c>
      <c r="G10" s="43">
        <v>15.71</v>
      </c>
      <c r="H10" s="43">
        <v>6</v>
      </c>
      <c r="J10" s="13">
        <v>3</v>
      </c>
      <c r="K10" s="14">
        <v>52</v>
      </c>
      <c r="L10" s="8" t="str">
        <f>VLOOKUP(K10,Names!$A:$C,2)</f>
        <v>Michael</v>
      </c>
      <c r="M10" s="8" t="str">
        <f>VLOOKUP(K10,Names!$A:$C,3)</f>
        <v>Surman</v>
      </c>
      <c r="N10" s="8" t="str">
        <f>VLOOKUP(K10,Names!$A:$F,4)</f>
        <v>City of Derry AC Spartans</v>
      </c>
      <c r="O10" s="8" t="str">
        <f>VLOOKUP(K10,Names!$A:$F,5)</f>
        <v>TT</v>
      </c>
      <c r="P10" s="16">
        <v>28.54</v>
      </c>
      <c r="Q10" s="16">
        <v>9</v>
      </c>
    </row>
    <row r="11" spans="1:18" ht="15.75" customHeight="1">
      <c r="A11" s="41">
        <v>4</v>
      </c>
      <c r="B11" s="41">
        <v>35</v>
      </c>
      <c r="C11" s="42" t="str">
        <f>VLOOKUP(B11,Names!$A:$C,2)</f>
        <v>Danea</v>
      </c>
      <c r="D11" s="42" t="str">
        <f>VLOOKUP(B11,Names!$A:$C,3)</f>
        <v>Herron</v>
      </c>
      <c r="E11" s="42" t="str">
        <f>VLOOKUP(B11,Names!A:H,4)</f>
        <v>City of Derry AC Spartans</v>
      </c>
      <c r="F11" s="42" t="str">
        <f>VLOOKUP(B11,Names!A:H,5)</f>
        <v>TT</v>
      </c>
      <c r="G11" s="43">
        <v>14.18</v>
      </c>
      <c r="H11" s="43">
        <v>5</v>
      </c>
      <c r="J11" s="13">
        <v>4</v>
      </c>
      <c r="K11" s="14">
        <v>151</v>
      </c>
      <c r="L11" s="8" t="str">
        <f>VLOOKUP(K11,Names!$A:$C,2)</f>
        <v>Andrew</v>
      </c>
      <c r="M11" s="8" t="str">
        <f>VLOOKUP(K11,Names!$A:$C,3)</f>
        <v>McFarland</v>
      </c>
      <c r="N11" s="8" t="str">
        <f>VLOOKUP(K11,Names!$A:$F,4)</f>
        <v>Omagh Harriers</v>
      </c>
      <c r="O11" s="8" t="str">
        <f>VLOOKUP(K11,Names!$A:$F,5)</f>
        <v>TT</v>
      </c>
      <c r="P11" s="16">
        <v>27.44</v>
      </c>
      <c r="Q11" s="16">
        <v>7</v>
      </c>
    </row>
    <row r="12" spans="1:18" ht="15.75" customHeight="1">
      <c r="A12" s="18"/>
      <c r="B12" s="18"/>
      <c r="C12" s="19"/>
      <c r="D12" s="19"/>
      <c r="E12" s="19"/>
      <c r="F12" s="19"/>
      <c r="G12" s="5"/>
      <c r="H12" s="5"/>
      <c r="J12" s="13">
        <v>5</v>
      </c>
      <c r="K12" s="14">
        <v>37</v>
      </c>
      <c r="L12" s="8" t="str">
        <f>VLOOKUP(K12,Names!$A:$C,2)</f>
        <v>Paul</v>
      </c>
      <c r="M12" s="8" t="str">
        <f>VLOOKUP(K12,Names!$A:$C,3)</f>
        <v>Herron</v>
      </c>
      <c r="N12" s="8" t="str">
        <f>VLOOKUP(K12,Names!$A:$F,4)</f>
        <v>City of Derry AC Spartans</v>
      </c>
      <c r="O12" s="8" t="str">
        <f>VLOOKUP(K12,Names!$A:$F,5)</f>
        <v>TT</v>
      </c>
      <c r="P12" s="16">
        <v>25.78</v>
      </c>
      <c r="Q12" s="16">
        <v>6</v>
      </c>
    </row>
    <row r="13" spans="1:18" ht="15.75" customHeight="1">
      <c r="A13" s="18"/>
      <c r="B13" s="18"/>
      <c r="C13" s="19"/>
      <c r="D13" s="19"/>
      <c r="E13" s="19"/>
      <c r="F13" s="19"/>
      <c r="G13" s="5"/>
      <c r="H13" s="5"/>
      <c r="J13" s="13">
        <v>6</v>
      </c>
      <c r="K13" s="14">
        <v>188</v>
      </c>
      <c r="L13" s="8" t="str">
        <f>VLOOKUP(K13,Names!$A:$C,2)</f>
        <v>Jason</v>
      </c>
      <c r="M13" s="8" t="str">
        <f>VLOOKUP(K13,Names!$A:$C,3)</f>
        <v>Craig</v>
      </c>
      <c r="N13" s="8" t="str">
        <f>VLOOKUP(K13,Names!$A:$F,4)</f>
        <v>Lagan Valley AC</v>
      </c>
      <c r="O13" s="8" t="str">
        <f>VLOOKUP(K13,Names!$A:$F,5)</f>
        <v>TT</v>
      </c>
      <c r="P13" s="16">
        <v>17.71</v>
      </c>
      <c r="Q13" s="16">
        <v>5</v>
      </c>
    </row>
    <row r="14" spans="1:18" ht="15.75" customHeight="1">
      <c r="J14" s="28">
        <v>7</v>
      </c>
      <c r="K14" s="21">
        <v>187</v>
      </c>
      <c r="L14" s="17" t="s">
        <v>253</v>
      </c>
      <c r="M14" s="17" t="s">
        <v>204</v>
      </c>
      <c r="N14" s="17" t="s">
        <v>190</v>
      </c>
      <c r="O14" s="17" t="s">
        <v>37</v>
      </c>
      <c r="P14" s="16">
        <v>13.89</v>
      </c>
      <c r="Q14" s="16">
        <v>4</v>
      </c>
    </row>
    <row r="16" spans="1:18" ht="15.75" customHeight="1">
      <c r="A16" s="46" t="s">
        <v>521</v>
      </c>
      <c r="B16" s="48"/>
      <c r="C16" s="12"/>
      <c r="D16" s="12"/>
      <c r="E16" s="12"/>
      <c r="F16" s="12"/>
      <c r="G16" s="3"/>
      <c r="H16" s="3"/>
      <c r="J16" s="46" t="s">
        <v>522</v>
      </c>
      <c r="K16" s="48"/>
      <c r="L16" s="12"/>
      <c r="M16" s="12"/>
      <c r="N16" s="12"/>
      <c r="O16" s="12"/>
      <c r="P16" s="3"/>
      <c r="Q16" s="3"/>
    </row>
    <row r="17" spans="1:17" ht="15.75" customHeight="1">
      <c r="A17" s="13" t="s">
        <v>412</v>
      </c>
      <c r="B17" s="14" t="s">
        <v>413</v>
      </c>
      <c r="C17" s="8" t="s">
        <v>1</v>
      </c>
      <c r="D17" s="8" t="s">
        <v>2</v>
      </c>
      <c r="E17" s="8" t="s">
        <v>3</v>
      </c>
      <c r="F17" s="27" t="s">
        <v>4</v>
      </c>
      <c r="G17" s="8" t="s">
        <v>518</v>
      </c>
      <c r="H17" s="5" t="s">
        <v>415</v>
      </c>
      <c r="J17" s="13" t="s">
        <v>412</v>
      </c>
      <c r="K17" s="14" t="s">
        <v>413</v>
      </c>
      <c r="L17" s="8" t="s">
        <v>1</v>
      </c>
      <c r="M17" s="8" t="s">
        <v>2</v>
      </c>
      <c r="N17" s="8" t="s">
        <v>3</v>
      </c>
      <c r="O17" s="27" t="s">
        <v>4</v>
      </c>
      <c r="P17" s="8" t="s">
        <v>518</v>
      </c>
      <c r="Q17" s="5" t="s">
        <v>415</v>
      </c>
    </row>
    <row r="18" spans="1:17" ht="15.75" customHeight="1">
      <c r="A18" s="13">
        <v>1</v>
      </c>
      <c r="B18" s="14">
        <v>64</v>
      </c>
      <c r="C18" s="8" t="str">
        <f>VLOOKUP(B18,Names!$A:$C,2)</f>
        <v>Erin</v>
      </c>
      <c r="D18" s="8" t="str">
        <f>VLOOKUP(B18,Names!$A:$C,3)</f>
        <v>Fisher</v>
      </c>
      <c r="E18" s="8" t="str">
        <f>VLOOKUP(B18,Names!A:H,4)</f>
        <v>City of Lisburn AC</v>
      </c>
      <c r="F18" s="8" t="str">
        <f>VLOOKUP(B18,Names!A:H,5)</f>
        <v>TT</v>
      </c>
      <c r="G18" s="16">
        <v>5.52</v>
      </c>
      <c r="H18" s="16">
        <v>9</v>
      </c>
      <c r="J18" s="13">
        <v>1</v>
      </c>
      <c r="K18" s="14">
        <v>114</v>
      </c>
      <c r="L18" s="8" t="str">
        <f>VLOOKUP(K18,Names!$A:$C,2)</f>
        <v>Finn</v>
      </c>
      <c r="M18" s="8" t="str">
        <f>VLOOKUP(K18,Names!$A:$C,3)</f>
        <v>O Neill</v>
      </c>
      <c r="N18" s="8" t="str">
        <f>VLOOKUP(K18,Names!$A:$E,4)</f>
        <v>Lifford Strabane AC</v>
      </c>
      <c r="O18" s="8" t="str">
        <f>VLOOKUP(K18,Names!$A:$E,5)</f>
        <v>Open</v>
      </c>
      <c r="P18" s="16">
        <v>6.35</v>
      </c>
      <c r="Q18" s="16"/>
    </row>
    <row r="19" spans="1:17" ht="15.75" customHeight="1">
      <c r="A19" s="13">
        <v>2</v>
      </c>
      <c r="B19" s="14">
        <v>30</v>
      </c>
      <c r="C19" s="8" t="str">
        <f>VLOOKUP(B19,Names!$A:$C,2)</f>
        <v>Claire</v>
      </c>
      <c r="D19" s="8" t="str">
        <f>VLOOKUP(B19,Names!$A:$C,3)</f>
        <v>Dougherty</v>
      </c>
      <c r="E19" s="8" t="str">
        <f>VLOOKUP(B19,Names!A:H,4)</f>
        <v>City of Derry AC Spartans</v>
      </c>
      <c r="F19" s="8" t="str">
        <f>VLOOKUP(B19,Names!A:H,5)</f>
        <v>TT</v>
      </c>
      <c r="G19" s="16">
        <v>5.29</v>
      </c>
      <c r="H19" s="16">
        <v>7</v>
      </c>
      <c r="J19" s="13">
        <v>2</v>
      </c>
      <c r="K19" s="14">
        <v>148</v>
      </c>
      <c r="L19" s="8" t="str">
        <f>VLOOKUP(K19,Names!$A:$C,2)</f>
        <v>Harvey</v>
      </c>
      <c r="M19" s="8" t="str">
        <f>VLOOKUP(K19,Names!$A:$C,3)</f>
        <v>King</v>
      </c>
      <c r="N19" s="8" t="str">
        <f>VLOOKUP(K19,Names!$A:$E,4)</f>
        <v>Omagh Harriers</v>
      </c>
      <c r="O19" s="8" t="str">
        <f>VLOOKUP(K19,Names!$A:$E,5)</f>
        <v>TT</v>
      </c>
      <c r="P19" s="20">
        <v>6.3</v>
      </c>
      <c r="Q19" s="16">
        <v>9</v>
      </c>
    </row>
    <row r="20" spans="1:17" ht="15.75" customHeight="1">
      <c r="A20" s="13">
        <v>3</v>
      </c>
      <c r="B20" s="14">
        <v>55</v>
      </c>
      <c r="C20" s="8" t="str">
        <f>VLOOKUP(B20,Names!$A:$C,2)</f>
        <v>Brynja</v>
      </c>
      <c r="D20" s="8" t="str">
        <f>VLOOKUP(B20,Names!$A:$C,3)</f>
        <v>Brynjarsdottir</v>
      </c>
      <c r="E20" s="8" t="str">
        <f>VLOOKUP(B20,Names!A:H,4)</f>
        <v>City of Lisburn AC</v>
      </c>
      <c r="F20" s="8" t="str">
        <f>VLOOKUP(B20,Names!A:H,5)</f>
        <v>TT</v>
      </c>
      <c r="G20" s="16">
        <v>5.28</v>
      </c>
      <c r="H20" s="16">
        <v>6</v>
      </c>
      <c r="J20" s="13">
        <v>3</v>
      </c>
      <c r="K20" s="14">
        <v>50</v>
      </c>
      <c r="L20" s="8" t="str">
        <f>VLOOKUP(K20,Names!$A:$C,2)</f>
        <v>Kristian</v>
      </c>
      <c r="M20" s="8" t="str">
        <f>VLOOKUP(K20,Names!$A:$C,3)</f>
        <v>Slater</v>
      </c>
      <c r="N20" s="8" t="str">
        <f>VLOOKUP(K20,Names!$A:$E,4)</f>
        <v>City of Derry AC Spartans</v>
      </c>
      <c r="O20" s="8" t="str">
        <f>VLOOKUP(K20,Names!$A:$E,5)</f>
        <v>TT</v>
      </c>
      <c r="P20" s="16">
        <v>5.98</v>
      </c>
      <c r="Q20" s="16">
        <v>7</v>
      </c>
    </row>
    <row r="21" spans="1:17" ht="14.4">
      <c r="A21" s="13">
        <v>4</v>
      </c>
      <c r="B21" s="14">
        <v>92</v>
      </c>
      <c r="C21" s="8" t="str">
        <f>VLOOKUP(B21,Names!$A:$C,2)</f>
        <v>Emily</v>
      </c>
      <c r="D21" s="8" t="str">
        <f>VLOOKUP(B21,Names!$A:$C,3)</f>
        <v>Forte</v>
      </c>
      <c r="E21" s="8" t="str">
        <f>VLOOKUP(B21,Names!A:H,4)</f>
        <v>Lagan Valley AC</v>
      </c>
      <c r="F21" s="8" t="str">
        <f>VLOOKUP(B21,Names!A:H,5)</f>
        <v>TT</v>
      </c>
      <c r="G21" s="16">
        <v>5.2</v>
      </c>
      <c r="H21" s="16">
        <v>5</v>
      </c>
      <c r="J21" s="13">
        <v>4</v>
      </c>
      <c r="K21" s="14">
        <v>131</v>
      </c>
      <c r="L21" s="8" t="str">
        <f>VLOOKUP(K21,Names!$A:$C,2)</f>
        <v>Daniel</v>
      </c>
      <c r="M21" s="8" t="str">
        <f>VLOOKUP(K21,Names!$A:$C,3)</f>
        <v>Constable</v>
      </c>
      <c r="N21" s="8" t="str">
        <f>VLOOKUP(K21,Names!$A:$E,4)</f>
        <v>North Down AC</v>
      </c>
      <c r="O21" s="8" t="str">
        <f>VLOOKUP(K21,Names!$A:$E,5)</f>
        <v>TT</v>
      </c>
      <c r="P21" s="20">
        <v>5.86</v>
      </c>
      <c r="Q21" s="16">
        <v>6</v>
      </c>
    </row>
    <row r="22" spans="1:17" ht="14.4">
      <c r="A22" s="13">
        <v>5</v>
      </c>
      <c r="B22" s="14">
        <v>76</v>
      </c>
      <c r="C22" s="8" t="str">
        <f>VLOOKUP(B22,Names!$A:$C,2)</f>
        <v>Libby</v>
      </c>
      <c r="D22" s="8" t="str">
        <f>VLOOKUP(B22,Names!$A:$C,3)</f>
        <v>Rose</v>
      </c>
      <c r="E22" s="8" t="str">
        <f>VLOOKUP(B22,Names!A:H,4)</f>
        <v>City of Lisburn AC</v>
      </c>
      <c r="F22" s="8" t="str">
        <f>VLOOKUP(B22,Names!A:H,5)</f>
        <v>TT</v>
      </c>
      <c r="G22" s="16">
        <v>5.05</v>
      </c>
      <c r="H22" s="16"/>
      <c r="J22" s="13">
        <v>5</v>
      </c>
      <c r="K22" s="14">
        <v>186</v>
      </c>
      <c r="L22" s="8" t="str">
        <f>VLOOKUP(K22,Names!$A:$C,2)</f>
        <v>Harry</v>
      </c>
      <c r="M22" s="8" t="str">
        <f>VLOOKUP(K22,Names!$A:$C,3)</f>
        <v>Nelson</v>
      </c>
      <c r="N22" s="8" t="str">
        <f>VLOOKUP(K22,Names!$A:$E,4)</f>
        <v>Lagan Valley AC</v>
      </c>
      <c r="O22" s="8" t="str">
        <f>VLOOKUP(K22,Names!$A:$E,5)</f>
        <v>TT</v>
      </c>
      <c r="P22" s="20">
        <v>5.24</v>
      </c>
      <c r="Q22" s="16">
        <v>5</v>
      </c>
    </row>
    <row r="23" spans="1:17" ht="14.4">
      <c r="A23" s="13">
        <v>6</v>
      </c>
      <c r="B23" s="14">
        <v>78</v>
      </c>
      <c r="C23" s="8" t="str">
        <f>VLOOKUP(B23,Names!$A:$C,2)</f>
        <v>Abby</v>
      </c>
      <c r="D23" s="8" t="str">
        <f>VLOOKUP(B23,Names!$A:$C,3)</f>
        <v>Tate</v>
      </c>
      <c r="E23" s="8" t="str">
        <f>VLOOKUP(B23,Names!A:H,4)</f>
        <v>City of Lisburn AC</v>
      </c>
      <c r="F23" s="8" t="str">
        <f>VLOOKUP(B23,Names!A:H,5)</f>
        <v>TT</v>
      </c>
      <c r="G23" s="16">
        <v>4.99</v>
      </c>
      <c r="H23" s="16"/>
      <c r="J23" s="13">
        <v>6</v>
      </c>
      <c r="K23" s="14">
        <v>49</v>
      </c>
      <c r="L23" s="8" t="str">
        <f>VLOOKUP(K23,Names!$A:$C,2)</f>
        <v>Daniel</v>
      </c>
      <c r="M23" s="8" t="str">
        <f>VLOOKUP(K23,Names!$A:$C,3)</f>
        <v>Reid</v>
      </c>
      <c r="N23" s="8" t="str">
        <f>VLOOKUP(K23,Names!$A:$E,4)</f>
        <v>City of Derry AC Spartans</v>
      </c>
      <c r="O23" s="8" t="str">
        <f>VLOOKUP(K23,Names!$A:$E,5)</f>
        <v>TT</v>
      </c>
      <c r="P23" s="20">
        <v>4.5999999999999996</v>
      </c>
      <c r="Q23" s="16">
        <v>4</v>
      </c>
    </row>
    <row r="24" spans="1:17" ht="14.4">
      <c r="A24" s="13">
        <v>7</v>
      </c>
      <c r="B24" s="14">
        <v>31</v>
      </c>
      <c r="C24" s="8" t="str">
        <f>VLOOKUP(B24,Names!$A:$C,2)</f>
        <v>Michelle</v>
      </c>
      <c r="D24" s="8" t="str">
        <f>VLOOKUP(B24,Names!$A:$C,3)</f>
        <v>During</v>
      </c>
      <c r="E24" s="8" t="str">
        <f>VLOOKUP(B24,Names!A:H,4)</f>
        <v>City of Derry AC Spartans</v>
      </c>
      <c r="F24" s="8" t="str">
        <f>VLOOKUP(B24,Names!A:H,5)</f>
        <v>TT</v>
      </c>
      <c r="G24" s="16">
        <v>4.67</v>
      </c>
      <c r="H24" s="16">
        <v>4</v>
      </c>
      <c r="J24" s="13">
        <v>7</v>
      </c>
      <c r="K24" s="14">
        <v>188</v>
      </c>
      <c r="L24" s="8" t="str">
        <f>VLOOKUP(K24,Names!$A:$C,2)</f>
        <v>Jason</v>
      </c>
      <c r="M24" s="8" t="str">
        <f>VLOOKUP(K24,Names!$A:$C,3)</f>
        <v>Craig</v>
      </c>
      <c r="N24" s="8" t="str">
        <f>VLOOKUP(K24,Names!$A:$E,4)</f>
        <v>Lagan Valley AC</v>
      </c>
      <c r="O24" s="8" t="str">
        <f>VLOOKUP(K24,Names!$A:$E,5)</f>
        <v>TT</v>
      </c>
      <c r="P24" s="16">
        <v>3.95</v>
      </c>
      <c r="Q24" s="16">
        <v>3</v>
      </c>
    </row>
    <row r="25" spans="1:17" ht="14.4">
      <c r="A25" s="13">
        <v>8</v>
      </c>
      <c r="B25" s="14">
        <v>62</v>
      </c>
      <c r="C25" s="8" t="str">
        <f>VLOOKUP(B25,Names!$A:$C,2)</f>
        <v>Mia</v>
      </c>
      <c r="D25" s="8" t="str">
        <f>VLOOKUP(B25,Names!$A:$C,3)</f>
        <v>Ferguson</v>
      </c>
      <c r="E25" s="8" t="str">
        <f>VLOOKUP(B25,Names!A:H,4)</f>
        <v>City of Lisburn AC</v>
      </c>
      <c r="F25" s="8" t="str">
        <f>VLOOKUP(B25,Names!A:H,5)</f>
        <v>TT</v>
      </c>
      <c r="G25" s="16">
        <v>4.67</v>
      </c>
      <c r="H25" s="16"/>
      <c r="J25" s="13">
        <v>8</v>
      </c>
      <c r="K25" s="14">
        <v>185</v>
      </c>
      <c r="L25" s="8" t="str">
        <f>VLOOKUP(K25,Names!$A:$C,2)</f>
        <v>Joe</v>
      </c>
      <c r="M25" s="8" t="str">
        <f>VLOOKUP(K25,Names!$A:$C,3)</f>
        <v>Frey</v>
      </c>
      <c r="N25" s="8" t="str">
        <f>VLOOKUP(K25,Names!$A:$E,4)</f>
        <v>Lagan Valley AC</v>
      </c>
      <c r="O25" s="8" t="str">
        <f>VLOOKUP(K25,Names!$A:$E,5)</f>
        <v>TT</v>
      </c>
      <c r="P25" s="16">
        <v>3.73</v>
      </c>
      <c r="Q25" s="16"/>
    </row>
    <row r="26" spans="1:17" ht="14.4">
      <c r="A26" s="5">
        <v>9</v>
      </c>
      <c r="B26" s="14">
        <v>97</v>
      </c>
      <c r="C26" s="8" t="str">
        <f>VLOOKUP(B26,Names!$A:$C,2)</f>
        <v>Aoife</v>
      </c>
      <c r="D26" s="8" t="str">
        <f>VLOOKUP(B26,Names!$A:$C,3)</f>
        <v>Hanna</v>
      </c>
      <c r="E26" s="8" t="str">
        <f>VLOOKUP(B26,Names!A:H,4)</f>
        <v>Lagan Valley AC</v>
      </c>
      <c r="F26" s="8" t="str">
        <f>VLOOKUP(B26,Names!A:H,5)</f>
        <v>TT</v>
      </c>
      <c r="G26" s="16">
        <v>4.29</v>
      </c>
      <c r="H26" s="16">
        <v>3</v>
      </c>
      <c r="J26" s="13"/>
      <c r="K26" s="14"/>
      <c r="L26" s="8"/>
      <c r="M26" s="8"/>
      <c r="N26" s="8"/>
      <c r="O26" s="8"/>
      <c r="P26" s="16"/>
      <c r="Q26" s="16"/>
    </row>
    <row r="28" spans="1:17" ht="14.4">
      <c r="A28" s="46" t="s">
        <v>523</v>
      </c>
      <c r="B28" s="48"/>
      <c r="C28" s="12"/>
      <c r="D28" s="12"/>
      <c r="E28" s="12"/>
      <c r="F28" s="12"/>
      <c r="G28" s="3"/>
      <c r="H28" s="3"/>
      <c r="J28" s="46" t="s">
        <v>524</v>
      </c>
      <c r="K28" s="48"/>
      <c r="L28" s="12"/>
      <c r="M28" s="12"/>
      <c r="N28" s="12"/>
      <c r="O28" s="12"/>
      <c r="P28" s="3"/>
      <c r="Q28" s="3"/>
    </row>
    <row r="29" spans="1:17" ht="14.4">
      <c r="A29" s="13" t="s">
        <v>412</v>
      </c>
      <c r="B29" s="14" t="s">
        <v>413</v>
      </c>
      <c r="C29" s="8" t="s">
        <v>1</v>
      </c>
      <c r="D29" s="8" t="s">
        <v>2</v>
      </c>
      <c r="E29" s="8" t="s">
        <v>3</v>
      </c>
      <c r="F29" s="15" t="s">
        <v>4</v>
      </c>
      <c r="G29" s="8" t="s">
        <v>518</v>
      </c>
      <c r="H29" s="5" t="s">
        <v>415</v>
      </c>
      <c r="J29" s="13" t="s">
        <v>412</v>
      </c>
      <c r="K29" s="14" t="s">
        <v>413</v>
      </c>
      <c r="L29" s="8" t="s">
        <v>1</v>
      </c>
      <c r="M29" s="8" t="s">
        <v>2</v>
      </c>
      <c r="N29" s="8" t="s">
        <v>3</v>
      </c>
      <c r="O29" s="27" t="s">
        <v>4</v>
      </c>
      <c r="P29" s="8" t="s">
        <v>518</v>
      </c>
      <c r="Q29" s="5" t="s">
        <v>415</v>
      </c>
    </row>
    <row r="30" spans="1:17" ht="14.4">
      <c r="A30" s="13">
        <v>1</v>
      </c>
      <c r="B30" s="14">
        <v>59</v>
      </c>
      <c r="C30" s="8" t="str">
        <f>VLOOKUP(B30,Names!$A:$C,2)</f>
        <v>Erin</v>
      </c>
      <c r="D30" s="8" t="str">
        <f>VLOOKUP(B30,Names!$A:$C,3)</f>
        <v>Diamond</v>
      </c>
      <c r="E30" s="8" t="str">
        <f>VLOOKUP(B30,Names!A:H,4)</f>
        <v>City of Lisburn AC</v>
      </c>
      <c r="F30" s="17" t="str">
        <f>VLOOKUP(B30,Names!A:H,5)</f>
        <v>TT</v>
      </c>
      <c r="G30" s="20">
        <v>1.6</v>
      </c>
      <c r="H30" s="16">
        <v>9</v>
      </c>
      <c r="J30" s="13">
        <v>1</v>
      </c>
      <c r="K30" s="14">
        <v>166</v>
      </c>
      <c r="L30" s="8" t="str">
        <f>VLOOKUP(K30,Names!$A:$C,2)</f>
        <v>Lexx</v>
      </c>
      <c r="M30" s="8" t="str">
        <f>VLOOKUP(K30,Names!$A:$C,3)</f>
        <v>Mcconville</v>
      </c>
      <c r="N30" s="8" t="str">
        <f>VLOOKUP(K30,Names!$A:$E,4)</f>
        <v>Windsor Slough Eton &amp; Hounslow AC</v>
      </c>
      <c r="O30" s="8" t="str">
        <f>VLOOKUP(K30,Names!$A:$E,5)</f>
        <v>Open</v>
      </c>
      <c r="P30" s="20">
        <v>1.8</v>
      </c>
      <c r="Q30" s="16"/>
    </row>
    <row r="31" spans="1:17" ht="14.4">
      <c r="A31" s="13">
        <v>2</v>
      </c>
      <c r="B31" s="14">
        <v>30</v>
      </c>
      <c r="C31" s="8" t="str">
        <f>VLOOKUP(B31,Names!$A:$C,2)</f>
        <v>Claire</v>
      </c>
      <c r="D31" s="8" t="str">
        <f>VLOOKUP(B31,Names!$A:$C,3)</f>
        <v>Dougherty</v>
      </c>
      <c r="E31" s="8" t="str">
        <f>VLOOKUP(B31,Names!A:H,4)</f>
        <v>City of Derry AC Spartans</v>
      </c>
      <c r="F31" s="8" t="str">
        <f>VLOOKUP(B31,Names!A:H,5)</f>
        <v>TT</v>
      </c>
      <c r="G31" s="20">
        <v>1.5</v>
      </c>
      <c r="H31" s="16">
        <v>7</v>
      </c>
      <c r="J31" s="13">
        <v>2</v>
      </c>
      <c r="K31" s="14">
        <v>69</v>
      </c>
      <c r="L31" s="8" t="str">
        <f>VLOOKUP(K31,Names!$A:$C,2)</f>
        <v>Adam</v>
      </c>
      <c r="M31" s="8" t="str">
        <f>VLOOKUP(K31,Names!$A:$C,3)</f>
        <v>Hill</v>
      </c>
      <c r="N31" s="8" t="str">
        <f>VLOOKUP(K31,Names!$A:$E,4)</f>
        <v>City of Lisburn AC</v>
      </c>
      <c r="O31" s="8" t="str">
        <f>VLOOKUP(K31,Names!$A:$E,5)</f>
        <v>TT</v>
      </c>
      <c r="P31" s="20">
        <v>1.75</v>
      </c>
      <c r="Q31" s="16">
        <v>9</v>
      </c>
    </row>
    <row r="32" spans="1:17" ht="14.4">
      <c r="A32" s="13">
        <v>2</v>
      </c>
      <c r="B32" s="14">
        <v>77</v>
      </c>
      <c r="C32" s="8" t="str">
        <f>VLOOKUP(B32,Names!$A:$C,2)</f>
        <v>Phoebe</v>
      </c>
      <c r="D32" s="8" t="str">
        <f>VLOOKUP(B32,Names!$A:$C,3)</f>
        <v>Tan</v>
      </c>
      <c r="E32" s="8" t="str">
        <f>VLOOKUP(B32,Names!A:H,4)</f>
        <v>City of Lisburn AC</v>
      </c>
      <c r="F32" s="8" t="str">
        <f>VLOOKUP(B32,Names!A:H,5)</f>
        <v>TT</v>
      </c>
      <c r="G32" s="20">
        <v>1.5</v>
      </c>
      <c r="H32" s="16">
        <v>7</v>
      </c>
      <c r="J32" s="13">
        <v>2</v>
      </c>
      <c r="K32" s="14">
        <v>65</v>
      </c>
      <c r="L32" s="8" t="str">
        <f>VLOOKUP(K32,Names!$A:$C,2)</f>
        <v>Peter</v>
      </c>
      <c r="M32" s="8" t="str">
        <f>VLOOKUP(K32,Names!$A:$C,3)</f>
        <v>Gray</v>
      </c>
      <c r="N32" s="8" t="str">
        <f>VLOOKUP(K32,Names!$A:$E,4)</f>
        <v>City of Lisburn AC</v>
      </c>
      <c r="O32" s="8" t="str">
        <f>VLOOKUP(K32,Names!$A:$E,5)</f>
        <v>TT</v>
      </c>
      <c r="P32" s="20">
        <v>1.75</v>
      </c>
      <c r="Q32" s="16">
        <v>7</v>
      </c>
    </row>
    <row r="33" spans="1:18" ht="14.4">
      <c r="A33" s="13">
        <v>4</v>
      </c>
      <c r="B33" s="14">
        <v>58</v>
      </c>
      <c r="C33" s="8" t="str">
        <f>VLOOKUP(B33,Names!$A:$C,2)</f>
        <v>Molly</v>
      </c>
      <c r="D33" s="8" t="str">
        <f>VLOOKUP(B33,Names!$A:$C,3)</f>
        <v>Curran</v>
      </c>
      <c r="E33" s="8" t="str">
        <f>VLOOKUP(B33,Names!A:H,4)</f>
        <v>City of Lisburn AC</v>
      </c>
      <c r="F33" s="8" t="str">
        <f>VLOOKUP(B33,Names!A:H,5)</f>
        <v>TT</v>
      </c>
      <c r="G33" s="20">
        <v>1.5</v>
      </c>
      <c r="H33" s="16"/>
      <c r="J33" s="13">
        <v>4</v>
      </c>
      <c r="K33" s="14">
        <v>173</v>
      </c>
      <c r="L33" s="8" t="str">
        <f>VLOOKUP(K33,Names!$A:$C,2)</f>
        <v>Andrew</v>
      </c>
      <c r="M33" s="8" t="str">
        <f>VLOOKUP(K33,Names!$A:$C,3)</f>
        <v>King</v>
      </c>
      <c r="N33" s="8" t="str">
        <f>VLOOKUP(K33,Names!$A:$E,4)</f>
        <v>Omagh Harriers</v>
      </c>
      <c r="O33" s="8" t="str">
        <f>VLOOKUP(K33,Names!$A:$E,5)</f>
        <v>TT</v>
      </c>
      <c r="P33" s="20">
        <v>1.75</v>
      </c>
      <c r="Q33" s="16">
        <v>6</v>
      </c>
    </row>
    <row r="34" spans="1:18" ht="14.4">
      <c r="A34" s="13">
        <v>5</v>
      </c>
      <c r="B34" s="14">
        <v>31</v>
      </c>
      <c r="C34" s="8" t="str">
        <f>VLOOKUP(B34,Names!$A:$C,2)</f>
        <v>Michelle</v>
      </c>
      <c r="D34" s="8" t="str">
        <f>VLOOKUP(B34,Names!$A:$C,3)</f>
        <v>During</v>
      </c>
      <c r="E34" s="8" t="str">
        <f>VLOOKUP(B34,Names!A:H,4)</f>
        <v>City of Derry AC Spartans</v>
      </c>
      <c r="F34" s="8" t="str">
        <f>VLOOKUP(B34,Names!A:H,5)</f>
        <v>TT</v>
      </c>
      <c r="G34" s="20">
        <v>1.5</v>
      </c>
      <c r="H34" s="16">
        <v>5</v>
      </c>
      <c r="J34" s="13">
        <v>5</v>
      </c>
      <c r="K34" s="14">
        <v>33</v>
      </c>
      <c r="L34" s="8" t="str">
        <f>VLOOKUP(K34,Names!$A:$C,2)</f>
        <v>Peter</v>
      </c>
      <c r="M34" s="8" t="str">
        <f>VLOOKUP(K34,Names!$A:$C,3)</f>
        <v>Fryer</v>
      </c>
      <c r="N34" s="8" t="str">
        <f>VLOOKUP(K34,Names!$A:$E,4)</f>
        <v>City of Derry AC Spartans</v>
      </c>
      <c r="O34" s="8" t="str">
        <f>VLOOKUP(K34,Names!$A:$E,5)</f>
        <v>TT</v>
      </c>
      <c r="P34" s="20">
        <v>1.65</v>
      </c>
      <c r="Q34" s="16">
        <v>5</v>
      </c>
    </row>
    <row r="35" spans="1:18" ht="14.4">
      <c r="A35" s="13">
        <v>6</v>
      </c>
      <c r="B35" s="14">
        <v>97</v>
      </c>
      <c r="C35" s="8" t="str">
        <f>VLOOKUP(B35,Names!$A:$C,2)</f>
        <v>Aoife</v>
      </c>
      <c r="D35" s="8" t="str">
        <f>VLOOKUP(B35,Names!$A:$C,3)</f>
        <v>Hanna</v>
      </c>
      <c r="E35" s="8" t="str">
        <f>VLOOKUP(B35,Names!A:H,4)</f>
        <v>Lagan Valley AC</v>
      </c>
      <c r="F35" s="8" t="str">
        <f>VLOOKUP(B35,Names!A:H,5)</f>
        <v>TT</v>
      </c>
      <c r="G35" s="16">
        <v>1.45</v>
      </c>
      <c r="H35" s="16">
        <v>4</v>
      </c>
      <c r="J35" s="13">
        <v>6</v>
      </c>
      <c r="K35" s="14">
        <v>137</v>
      </c>
      <c r="L35" s="8" t="str">
        <f>VLOOKUP(K35,Names!$A:$C,2)</f>
        <v>Cameron</v>
      </c>
      <c r="M35" s="8" t="str">
        <f>VLOOKUP(K35,Names!$A:$C,3)</f>
        <v>McCracken</v>
      </c>
      <c r="N35" s="8" t="str">
        <f>VLOOKUP(K35,Names!$A:$E,4)</f>
        <v>North Down AC</v>
      </c>
      <c r="O35" s="8" t="str">
        <f>VLOOKUP(K35,Names!$A:$E,5)</f>
        <v>TT</v>
      </c>
      <c r="P35" s="20">
        <v>1.6</v>
      </c>
      <c r="Q35" s="16">
        <v>4</v>
      </c>
    </row>
    <row r="36" spans="1:18" ht="14.4">
      <c r="A36" s="13">
        <v>6</v>
      </c>
      <c r="B36" s="14">
        <v>11</v>
      </c>
      <c r="C36" s="8" t="str">
        <f>VLOOKUP(B36,Names!$A:$C,2)</f>
        <v>Hannah</v>
      </c>
      <c r="D36" s="8" t="str">
        <f>VLOOKUP(B36,Names!$A:$C,3)</f>
        <v>Hayes</v>
      </c>
      <c r="E36" s="8" t="str">
        <f>VLOOKUP(B36,Names!A:H,4)</f>
        <v>Armagh AC</v>
      </c>
      <c r="F36" s="8" t="str">
        <f>VLOOKUP(B36,Names!A:H,5)</f>
        <v>Open</v>
      </c>
      <c r="G36" s="20">
        <v>1.4</v>
      </c>
      <c r="H36" s="16"/>
      <c r="J36" s="13">
        <v>7</v>
      </c>
      <c r="K36" s="14">
        <v>152</v>
      </c>
      <c r="L36" s="8" t="str">
        <f>VLOOKUP(K36,Names!$A:$C,2)</f>
        <v>Trevor</v>
      </c>
      <c r="M36" s="8" t="str">
        <f>VLOOKUP(K36,Names!$A:$C,3)</f>
        <v>McGlynn</v>
      </c>
      <c r="N36" s="8" t="str">
        <f>VLOOKUP(K36,Names!$A:$E,4)</f>
        <v>Omagh Harriers</v>
      </c>
      <c r="O36" s="8" t="str">
        <f>VLOOKUP(K36,Names!$A:$E,5)</f>
        <v>TT</v>
      </c>
      <c r="P36" s="20">
        <v>1.55</v>
      </c>
      <c r="Q36" s="16">
        <v>3</v>
      </c>
    </row>
    <row r="37" spans="1:18" ht="14.4">
      <c r="A37" s="13"/>
      <c r="B37" s="14"/>
      <c r="C37" s="8"/>
      <c r="D37" s="8"/>
      <c r="E37" s="8"/>
      <c r="F37" s="8"/>
      <c r="G37" s="20"/>
      <c r="H37" s="16"/>
      <c r="J37" s="13">
        <v>8</v>
      </c>
      <c r="K37" s="14">
        <v>120</v>
      </c>
      <c r="L37" s="8" t="str">
        <f>VLOOKUP(K37,Names!$A:$C,2)</f>
        <v>Ronan</v>
      </c>
      <c r="M37" s="8" t="str">
        <f>VLOOKUP(K37,Names!$A:$C,3)</f>
        <v>Bloomer</v>
      </c>
      <c r="N37" s="8" t="str">
        <f>VLOOKUP(K37,Names!$A:$E,4)</f>
        <v>Mid Ulster AC</v>
      </c>
      <c r="O37" s="8" t="str">
        <f>VLOOKUP(K37,Names!$A:$E,5)</f>
        <v>Open</v>
      </c>
      <c r="P37" s="20">
        <v>1.55</v>
      </c>
      <c r="Q37" s="16"/>
    </row>
    <row r="38" spans="1:18" ht="14.4">
      <c r="A38" s="13">
        <v>7</v>
      </c>
      <c r="B38" s="14">
        <v>61</v>
      </c>
      <c r="C38" s="8" t="str">
        <f>VLOOKUP(B38,Names!$A:$C,2)</f>
        <v>Cara</v>
      </c>
      <c r="D38" s="8" t="str">
        <f>VLOOKUP(B38,Names!$A:$C,3)</f>
        <v>Fay</v>
      </c>
      <c r="E38" s="8" t="str">
        <f>VLOOKUP(B38,Names!A:H,4)</f>
        <v>City of Lisburn AC</v>
      </c>
      <c r="F38" s="8" t="str">
        <f>VLOOKUP(B38,Names!A:H,5)</f>
        <v>TT</v>
      </c>
      <c r="G38" s="20">
        <v>1.3</v>
      </c>
      <c r="H38" s="16"/>
      <c r="J38" s="13">
        <v>9</v>
      </c>
      <c r="K38" s="14">
        <v>184</v>
      </c>
      <c r="L38" s="8" t="str">
        <f>VLOOKUP(K38,Names!$A:$C,2)</f>
        <v>Oliver</v>
      </c>
      <c r="M38" s="8" t="str">
        <f>VLOOKUP(K38,Names!$A:$C,3)</f>
        <v>Taylor</v>
      </c>
      <c r="N38" s="8" t="str">
        <f>VLOOKUP(K38,Names!$A:$E,4)</f>
        <v>Lagan Valley AC</v>
      </c>
      <c r="O38" s="8" t="str">
        <f>VLOOKUP(K38,Names!$A:$E,5)</f>
        <v>TT</v>
      </c>
      <c r="P38" s="20">
        <v>1.5</v>
      </c>
      <c r="Q38" s="16">
        <v>2</v>
      </c>
    </row>
    <row r="39" spans="1:18" ht="14.4">
      <c r="J39" s="13">
        <v>10</v>
      </c>
      <c r="K39" s="14">
        <v>50</v>
      </c>
      <c r="L39" s="8" t="str">
        <f>VLOOKUP(K39,Names!$A:$C,2)</f>
        <v>Kristian</v>
      </c>
      <c r="M39" s="8" t="str">
        <f>VLOOKUP(K39,Names!$A:$C,3)</f>
        <v>Slater</v>
      </c>
      <c r="N39" s="8" t="str">
        <f>VLOOKUP(K39,Names!$A:$E,4)</f>
        <v>City of Derry AC Spartans</v>
      </c>
      <c r="O39" s="8" t="str">
        <f>VLOOKUP(K39,Names!$A:$E,5)</f>
        <v>TT</v>
      </c>
      <c r="P39" s="20">
        <v>1.4</v>
      </c>
      <c r="Q39" s="16">
        <v>1</v>
      </c>
    </row>
    <row r="40" spans="1:18" ht="14.4">
      <c r="J40" s="13">
        <v>11</v>
      </c>
      <c r="K40" s="14">
        <v>185</v>
      </c>
      <c r="L40" s="8" t="str">
        <f>VLOOKUP(K40,Names!$A:$C,2)</f>
        <v>Joe</v>
      </c>
      <c r="M40" s="8" t="str">
        <f>VLOOKUP(K40,Names!$A:$C,3)</f>
        <v>Frey</v>
      </c>
      <c r="N40" s="8" t="str">
        <f>VLOOKUP(K40,Names!$A:$E,4)</f>
        <v>Lagan Valley AC</v>
      </c>
      <c r="O40" s="8" t="str">
        <f>VLOOKUP(K40,Names!$A:$E,5)</f>
        <v>TT</v>
      </c>
      <c r="P40" s="20">
        <v>1.1499999999999999</v>
      </c>
      <c r="Q40" s="16"/>
    </row>
    <row r="42" spans="1:18" ht="14.4">
      <c r="A42" s="46" t="s">
        <v>525</v>
      </c>
      <c r="B42" s="48"/>
      <c r="C42" s="12"/>
      <c r="D42" s="12"/>
      <c r="E42" s="12"/>
      <c r="F42" s="12"/>
      <c r="G42" s="3"/>
      <c r="H42" s="3"/>
      <c r="J42" s="46" t="s">
        <v>526</v>
      </c>
      <c r="K42" s="48"/>
      <c r="L42" s="12"/>
      <c r="M42" s="12"/>
      <c r="N42" s="12"/>
      <c r="O42" s="12"/>
      <c r="P42" s="3"/>
      <c r="Q42" s="3"/>
    </row>
    <row r="43" spans="1:18" ht="14.4">
      <c r="A43" s="13" t="s">
        <v>412</v>
      </c>
      <c r="B43" s="14" t="s">
        <v>413</v>
      </c>
      <c r="C43" s="8" t="s">
        <v>1</v>
      </c>
      <c r="D43" s="8" t="s">
        <v>2</v>
      </c>
      <c r="E43" s="8" t="s">
        <v>3</v>
      </c>
      <c r="F43" s="27" t="s">
        <v>4</v>
      </c>
      <c r="G43" s="8" t="s">
        <v>518</v>
      </c>
      <c r="H43" s="5" t="s">
        <v>415</v>
      </c>
      <c r="J43" s="13" t="s">
        <v>412</v>
      </c>
      <c r="K43" s="14" t="s">
        <v>413</v>
      </c>
      <c r="L43" s="8" t="s">
        <v>1</v>
      </c>
      <c r="M43" s="8" t="s">
        <v>2</v>
      </c>
      <c r="N43" s="8" t="s">
        <v>3</v>
      </c>
      <c r="O43" s="27" t="s">
        <v>4</v>
      </c>
      <c r="P43" s="8" t="s">
        <v>518</v>
      </c>
      <c r="Q43" s="5" t="s">
        <v>415</v>
      </c>
    </row>
    <row r="44" spans="1:18" ht="14.4">
      <c r="A44" s="13">
        <v>1</v>
      </c>
      <c r="B44" s="14">
        <v>112</v>
      </c>
      <c r="C44" s="8" t="str">
        <f>VLOOKUP(B44,Names!$A:$C,2)</f>
        <v>Caoimhe</v>
      </c>
      <c r="D44" s="8" t="str">
        <f>VLOOKUP(B44,Names!$A:$C,3)</f>
        <v>Gallen</v>
      </c>
      <c r="E44" s="8" t="str">
        <f>VLOOKUP(B44,Names!A:H,4)</f>
        <v>Lifford Strabane AC</v>
      </c>
      <c r="F44" s="8" t="str">
        <f>VLOOKUP(B44,Names!A:H,5)</f>
        <v>Open</v>
      </c>
      <c r="G44" s="20">
        <v>11.9</v>
      </c>
      <c r="H44" s="16" t="s">
        <v>527</v>
      </c>
      <c r="J44" s="13">
        <v>1</v>
      </c>
      <c r="K44" s="14">
        <v>117</v>
      </c>
      <c r="L44" s="8" t="str">
        <f>VLOOKUP(K44,Names!$A:$C,2)</f>
        <v>James</v>
      </c>
      <c r="M44" s="8" t="str">
        <f>VLOOKUP(K44,Names!$A:$C,3)</f>
        <v>Kelly</v>
      </c>
      <c r="N44" s="22" t="str">
        <f>VLOOKUP(K44,Names!$A:$F,4)</f>
        <v>Finn Valley</v>
      </c>
      <c r="O44" s="22" t="str">
        <f>VLOOKUP(K44,Names!$A:$F,5)</f>
        <v>Open</v>
      </c>
      <c r="P44" s="16">
        <v>16.64</v>
      </c>
      <c r="Q44" s="16"/>
    </row>
    <row r="45" spans="1:18" ht="14.4">
      <c r="A45" s="13">
        <v>2</v>
      </c>
      <c r="B45" s="14">
        <v>111</v>
      </c>
      <c r="C45" s="8" t="str">
        <f>VLOOKUP(B45,Names!$A:$C,2)</f>
        <v>Adrienne</v>
      </c>
      <c r="D45" s="8" t="str">
        <f>VLOOKUP(B45,Names!$A:$C,3)</f>
        <v>Gallen</v>
      </c>
      <c r="E45" s="8" t="str">
        <f>VLOOKUP(B45,Names!A:H,4)</f>
        <v>Lifford Strabane AC</v>
      </c>
      <c r="F45" s="8" t="str">
        <f>VLOOKUP(B45,Names!A:H,5)</f>
        <v>Open</v>
      </c>
      <c r="G45" s="16">
        <v>9.8699999999999992</v>
      </c>
      <c r="H45" s="16"/>
      <c r="J45" s="13">
        <v>2</v>
      </c>
      <c r="K45" s="14">
        <v>82</v>
      </c>
      <c r="L45" s="8" t="str">
        <f>VLOOKUP(K45,Names!$A:$C,2)</f>
        <v>Gavin</v>
      </c>
      <c r="M45" s="8" t="str">
        <f>VLOOKUP(K45,Names!$A:$C,3)</f>
        <v>McLaughlin</v>
      </c>
      <c r="N45" s="22" t="str">
        <f>VLOOKUP(K45,Names!$A:$F,4)</f>
        <v>Finn Valley</v>
      </c>
      <c r="O45" s="22" t="str">
        <f>VLOOKUP(K45,Names!$A:$F,5)</f>
        <v>Open</v>
      </c>
      <c r="P45" s="16">
        <v>16.13</v>
      </c>
      <c r="Q45" s="16"/>
    </row>
    <row r="46" spans="1:18" ht="14.4">
      <c r="A46" s="13">
        <v>3</v>
      </c>
      <c r="B46" s="14">
        <v>58</v>
      </c>
      <c r="C46" s="8" t="str">
        <f>VLOOKUP(B46,Names!$A:$C,2)</f>
        <v>Molly</v>
      </c>
      <c r="D46" s="8" t="str">
        <f>VLOOKUP(B46,Names!$A:$C,3)</f>
        <v>Curran</v>
      </c>
      <c r="E46" s="8" t="str">
        <f>VLOOKUP(B46,Names!A:H,4)</f>
        <v>City of Lisburn AC</v>
      </c>
      <c r="F46" s="8" t="str">
        <f>VLOOKUP(B46,Names!A:H,5)</f>
        <v>TT</v>
      </c>
      <c r="G46" s="16">
        <v>9.85</v>
      </c>
      <c r="H46" s="16">
        <v>9</v>
      </c>
      <c r="J46" s="13">
        <v>3</v>
      </c>
      <c r="K46" s="14">
        <v>52</v>
      </c>
      <c r="L46" s="8" t="str">
        <f>VLOOKUP(K46,Names!$A:$C,2)</f>
        <v>Michael</v>
      </c>
      <c r="M46" s="8" t="str">
        <f>VLOOKUP(K46,Names!$A:$C,3)</f>
        <v>Surman</v>
      </c>
      <c r="N46" s="22" t="str">
        <f>VLOOKUP(K46,Names!$A:$F,4)</f>
        <v>City of Derry AC Spartans</v>
      </c>
      <c r="O46" s="22" t="str">
        <f>VLOOKUP(K46,Names!$A:$F,5)</f>
        <v>TT</v>
      </c>
      <c r="P46" s="16">
        <v>11.42</v>
      </c>
      <c r="Q46" s="16">
        <v>9</v>
      </c>
    </row>
    <row r="47" spans="1:18" ht="14.4">
      <c r="A47" s="13">
        <v>4</v>
      </c>
      <c r="B47" s="14">
        <v>45</v>
      </c>
      <c r="C47" s="8" t="str">
        <f>VLOOKUP(B47,Names!$A:$C,2)</f>
        <v>Naomi</v>
      </c>
      <c r="D47" s="8" t="str">
        <f>VLOOKUP(B47,Names!$A:$C,3)</f>
        <v>Morgan</v>
      </c>
      <c r="E47" s="8" t="str">
        <f>VLOOKUP(B47,Names!A:H,4)</f>
        <v>City of Derry AC Spartans</v>
      </c>
      <c r="F47" s="8" t="str">
        <f>VLOOKUP(B47,Names!A:H,5)</f>
        <v>TT</v>
      </c>
      <c r="G47" s="5">
        <v>9.33</v>
      </c>
      <c r="H47" s="16">
        <v>7</v>
      </c>
      <c r="J47" s="13">
        <v>4</v>
      </c>
      <c r="K47" s="14">
        <v>83</v>
      </c>
      <c r="L47" s="8" t="str">
        <f>VLOOKUP(K47,Names!$A:$C,2)</f>
        <v>Bosco</v>
      </c>
      <c r="M47" s="8" t="str">
        <f>VLOOKUP(K47,Names!$A:$C,3)</f>
        <v>Reid</v>
      </c>
      <c r="N47" s="22" t="str">
        <f>VLOOKUP(K47,Names!$A:$F,4)</f>
        <v>Finn Valley</v>
      </c>
      <c r="O47" s="22" t="str">
        <f>VLOOKUP(K47,Names!$A:$F,5)</f>
        <v>Open</v>
      </c>
      <c r="P47" s="16">
        <v>10.64</v>
      </c>
      <c r="Q47" s="16"/>
      <c r="R47" s="5" t="s">
        <v>528</v>
      </c>
    </row>
    <row r="48" spans="1:18" ht="14.4">
      <c r="A48" s="13">
        <v>5</v>
      </c>
      <c r="B48" s="14">
        <v>55</v>
      </c>
      <c r="C48" s="8" t="str">
        <f>VLOOKUP(B48,Names!$A:$C,2)</f>
        <v>Brynja</v>
      </c>
      <c r="D48" s="8" t="str">
        <f>VLOOKUP(B48,Names!$A:$C,3)</f>
        <v>Brynjarsdottir</v>
      </c>
      <c r="E48" s="8" t="str">
        <f>VLOOKUP(B48,Names!A:H,4)</f>
        <v>City of Lisburn AC</v>
      </c>
      <c r="F48" s="8" t="str">
        <f>VLOOKUP(B48,Names!A:H,5)</f>
        <v>TT</v>
      </c>
      <c r="G48" s="16">
        <v>8.92</v>
      </c>
      <c r="H48" s="16">
        <v>6</v>
      </c>
      <c r="J48" s="21">
        <v>5</v>
      </c>
      <c r="K48" s="21">
        <v>120</v>
      </c>
      <c r="L48" s="17" t="str">
        <f>VLOOKUP(K48,Names!$A:$C,2)</f>
        <v>Ronan</v>
      </c>
      <c r="M48" s="17" t="str">
        <f>VLOOKUP(K48,Names!$A:$C,3)</f>
        <v>Bloomer</v>
      </c>
      <c r="N48" s="22" t="str">
        <f>VLOOKUP(K48,Names!$A:$F,4)</f>
        <v>Mid Ulster AC</v>
      </c>
      <c r="O48" s="22" t="str">
        <f>VLOOKUP(K48,Names!$A:$F,5)</f>
        <v>Open</v>
      </c>
      <c r="P48" s="16">
        <v>9.9</v>
      </c>
      <c r="Q48" s="16"/>
    </row>
    <row r="49" spans="1:18" ht="14.4">
      <c r="A49" s="13">
        <v>6</v>
      </c>
      <c r="B49" s="14">
        <v>115</v>
      </c>
      <c r="C49" s="8" t="str">
        <f>VLOOKUP(B49,Names!$A:$C,2)</f>
        <v>Una</v>
      </c>
      <c r="D49" s="8" t="str">
        <f>VLOOKUP(B49,Names!$A:$C,3)</f>
        <v>ODonnell</v>
      </c>
      <c r="E49" s="8" t="str">
        <f>VLOOKUP(B49,Names!A:H,4)</f>
        <v>Lifford Strabane AC</v>
      </c>
      <c r="F49" s="8" t="str">
        <f>VLOOKUP(B49,Names!A:H,5)</f>
        <v>Open</v>
      </c>
      <c r="G49" s="16">
        <v>8.66</v>
      </c>
      <c r="H49" s="16"/>
      <c r="J49" s="21">
        <v>6</v>
      </c>
      <c r="K49" s="21">
        <v>151</v>
      </c>
      <c r="L49" s="17" t="str">
        <f>VLOOKUP(K49,Names!$A:$C,2)</f>
        <v>Andrew</v>
      </c>
      <c r="M49" s="17" t="str">
        <f>VLOOKUP(K49,Names!$A:$C,3)</f>
        <v>McFarland</v>
      </c>
      <c r="N49" s="22" t="str">
        <f>VLOOKUP(K49,Names!$A:$F,4)</f>
        <v>Omagh Harriers</v>
      </c>
      <c r="O49" s="22" t="str">
        <f>VLOOKUP(K49,Names!$A:$F,5)</f>
        <v>TT</v>
      </c>
      <c r="P49" s="16">
        <v>9.18</v>
      </c>
      <c r="Q49" s="16">
        <v>7</v>
      </c>
    </row>
    <row r="50" spans="1:18" ht="14.4">
      <c r="A50" s="13">
        <v>7</v>
      </c>
      <c r="B50" s="14">
        <v>27</v>
      </c>
      <c r="C50" s="8" t="str">
        <f>VLOOKUP(B50,Names!$A:$C,2)</f>
        <v>Ava</v>
      </c>
      <c r="D50" s="8" t="str">
        <f>VLOOKUP(B50,Names!$A:$C,3)</f>
        <v>Colgan</v>
      </c>
      <c r="E50" s="8" t="str">
        <f>VLOOKUP(B50,Names!A:H,4)</f>
        <v>City of Derry AC Spartans</v>
      </c>
      <c r="F50" s="8" t="str">
        <f>VLOOKUP(B50,Names!A:H,5)</f>
        <v>TT</v>
      </c>
      <c r="G50" s="16">
        <v>8.18</v>
      </c>
      <c r="H50" s="16">
        <v>5</v>
      </c>
      <c r="J50" s="21">
        <v>7</v>
      </c>
      <c r="K50" s="21">
        <v>57</v>
      </c>
      <c r="L50" s="17" t="str">
        <f>VLOOKUP(K50,Names!$A:$C,2)</f>
        <v>Colin</v>
      </c>
      <c r="M50" s="17" t="str">
        <f>VLOOKUP(K50,Names!$A:$C,3)</f>
        <v>Clear</v>
      </c>
      <c r="N50" s="22" t="str">
        <f>VLOOKUP(K50,Names!$A:$F,4)</f>
        <v>City of Lisburn AC</v>
      </c>
      <c r="O50" s="22" t="str">
        <f>VLOOKUP(K50,Names!$A:$F,5)</f>
        <v>Open</v>
      </c>
      <c r="P50" s="16">
        <v>9.02</v>
      </c>
      <c r="Q50" s="16"/>
      <c r="R50" s="5" t="s">
        <v>529</v>
      </c>
    </row>
    <row r="51" spans="1:18" ht="14.4">
      <c r="A51" s="13">
        <v>8</v>
      </c>
      <c r="B51" s="14">
        <v>94</v>
      </c>
      <c r="C51" s="8" t="str">
        <f>VLOOKUP(B51,Names!$A:$C,2)</f>
        <v>Lynsey</v>
      </c>
      <c r="D51" s="8" t="str">
        <f>VLOOKUP(B51,Names!$A:$C,3)</f>
        <v>Glover</v>
      </c>
      <c r="E51" s="8" t="str">
        <f>VLOOKUP(B51,Names!A:H,4)</f>
        <v>Lagan Valley AC</v>
      </c>
      <c r="F51" s="8" t="str">
        <f>VLOOKUP(B51,Names!A:H,5)</f>
        <v>TT</v>
      </c>
      <c r="G51" s="16">
        <v>7.86</v>
      </c>
      <c r="H51" s="16">
        <v>4</v>
      </c>
      <c r="J51" s="21">
        <v>8</v>
      </c>
      <c r="K51" s="21">
        <v>152</v>
      </c>
      <c r="L51" s="17" t="str">
        <f>VLOOKUP(K51,Names!$A:$C,2)</f>
        <v>Trevor</v>
      </c>
      <c r="M51" s="17" t="str">
        <f>VLOOKUP(K51,Names!$A:$C,3)</f>
        <v>McGlynn</v>
      </c>
      <c r="N51" s="22" t="str">
        <f>VLOOKUP(K51,Names!$A:$F,4)</f>
        <v>Omagh Harriers</v>
      </c>
      <c r="O51" s="22" t="str">
        <f>VLOOKUP(K51,Names!$A:$F,5)</f>
        <v>TT</v>
      </c>
      <c r="P51" s="16">
        <v>8.89</v>
      </c>
      <c r="Q51" s="16">
        <v>6</v>
      </c>
    </row>
    <row r="52" spans="1:18" ht="14.4">
      <c r="A52" s="13">
        <v>9</v>
      </c>
      <c r="B52" s="14">
        <v>99</v>
      </c>
      <c r="C52" s="8" t="str">
        <f>VLOOKUP(B52,Names!$A:$C,2)</f>
        <v>Ciara</v>
      </c>
      <c r="D52" s="8" t="str">
        <f>VLOOKUP(B52,Names!$A:$C,3)</f>
        <v>McGilloway</v>
      </c>
      <c r="E52" s="8" t="str">
        <f>VLOOKUP(B52,Names!A:H,4)</f>
        <v>Lagan Valley AC</v>
      </c>
      <c r="F52" s="8" t="str">
        <f>VLOOKUP(B52,Names!A:H,5)</f>
        <v>TT</v>
      </c>
      <c r="G52" s="16">
        <v>7.82</v>
      </c>
      <c r="H52" s="16">
        <v>3</v>
      </c>
      <c r="J52" s="21">
        <v>9</v>
      </c>
      <c r="K52" s="21">
        <v>135</v>
      </c>
      <c r="L52" s="17" t="str">
        <f>VLOOKUP(K52,Names!$A:$C,2)</f>
        <v>Jack</v>
      </c>
      <c r="M52" s="17" t="str">
        <f>VLOOKUP(K52,Names!$A:$C,3)</f>
        <v>Law</v>
      </c>
      <c r="N52" s="22" t="str">
        <f>VLOOKUP(K52,Names!$A:$F,4)</f>
        <v>North Down AC</v>
      </c>
      <c r="O52" s="22" t="str">
        <f>VLOOKUP(K52,Names!$A:$F,5)</f>
        <v>TT</v>
      </c>
      <c r="P52" s="16">
        <v>7.71</v>
      </c>
      <c r="Q52" s="16">
        <v>5</v>
      </c>
    </row>
    <row r="53" spans="1:18" ht="14.4">
      <c r="A53" s="13">
        <v>10</v>
      </c>
      <c r="B53" s="14">
        <v>142</v>
      </c>
      <c r="C53" s="8" t="str">
        <f>VLOOKUP(B53,Names!$A:$C,2)</f>
        <v>Morgan</v>
      </c>
      <c r="D53" s="8" t="str">
        <f>VLOOKUP(B53,Names!$A:$C,3)</f>
        <v>Wilson</v>
      </c>
      <c r="E53" s="8" t="str">
        <f>VLOOKUP(B53,Names!A:H,4)</f>
        <v>North Down AC</v>
      </c>
      <c r="F53" s="8" t="str">
        <f>VLOOKUP(B53,Names!A:H,5)</f>
        <v>TT</v>
      </c>
      <c r="G53" s="16">
        <v>5.89</v>
      </c>
      <c r="H53" s="16">
        <v>2</v>
      </c>
      <c r="J53" s="21">
        <v>10</v>
      </c>
      <c r="K53" s="21">
        <v>185</v>
      </c>
      <c r="L53" s="17" t="str">
        <f>VLOOKUP(K53,Names!$A:$C,2)</f>
        <v>Joe</v>
      </c>
      <c r="M53" s="17" t="str">
        <f>VLOOKUP(K53,Names!$A:$C,3)</f>
        <v>Frey</v>
      </c>
      <c r="N53" s="22" t="str">
        <f>VLOOKUP(K53,Names!$A:$F,4)</f>
        <v>Lagan Valley AC</v>
      </c>
      <c r="O53" s="22" t="str">
        <f>VLOOKUP(K53,Names!$A:$F,5)</f>
        <v>TT</v>
      </c>
      <c r="P53" s="16">
        <v>7.16</v>
      </c>
      <c r="Q53" s="16">
        <v>4</v>
      </c>
    </row>
    <row r="54" spans="1:18" ht="14.4">
      <c r="J54" s="28">
        <v>11</v>
      </c>
      <c r="K54" s="21">
        <v>36</v>
      </c>
      <c r="L54" s="17" t="str">
        <f>VLOOKUP(K54,Names!$A:$C,2)</f>
        <v>James</v>
      </c>
      <c r="M54" s="17" t="str">
        <f>VLOOKUP(K54,Names!$A:$C,3)</f>
        <v>Herron</v>
      </c>
      <c r="N54" s="22" t="str">
        <f>VLOOKUP(K54,Names!$A:$F,4)</f>
        <v>City of Derry AC Spartans</v>
      </c>
      <c r="O54" s="22" t="str">
        <f>VLOOKUP(K54,Names!$A:$F,5)</f>
        <v>TT</v>
      </c>
      <c r="P54" s="16">
        <v>6.22</v>
      </c>
      <c r="Q54" s="16">
        <v>3</v>
      </c>
    </row>
    <row r="55" spans="1:18" ht="14.4">
      <c r="J55" s="28">
        <v>12</v>
      </c>
      <c r="K55" s="21">
        <v>187</v>
      </c>
      <c r="L55" s="17" t="str">
        <f>VLOOKUP(K55,Names!$A:$C,2)</f>
        <v>John</v>
      </c>
      <c r="M55" s="17" t="str">
        <f>VLOOKUP(K55,Names!$A:$C,3)</f>
        <v>Glover</v>
      </c>
      <c r="N55" s="22" t="str">
        <f>VLOOKUP(K55,Names!$A:$F,4)</f>
        <v>Lagan Valley AC</v>
      </c>
      <c r="O55" s="22" t="str">
        <f>VLOOKUP(K55,Names!$A:$F,5)</f>
        <v>TT</v>
      </c>
      <c r="P55" s="16">
        <v>5.42</v>
      </c>
      <c r="Q55" s="16">
        <v>2</v>
      </c>
    </row>
    <row r="57" spans="1:18" ht="14.4">
      <c r="A57" s="46" t="s">
        <v>530</v>
      </c>
      <c r="B57" s="48"/>
      <c r="C57" s="12"/>
      <c r="D57" s="12"/>
      <c r="E57" s="12"/>
      <c r="F57" s="12"/>
      <c r="G57" s="3"/>
      <c r="H57" s="3"/>
      <c r="J57" s="46" t="s">
        <v>531</v>
      </c>
      <c r="K57" s="48"/>
      <c r="L57" s="12"/>
      <c r="M57" s="12"/>
      <c r="N57" s="12"/>
      <c r="O57" s="12"/>
      <c r="P57" s="3"/>
      <c r="Q57" s="3"/>
    </row>
    <row r="58" spans="1:18" ht="14.4">
      <c r="A58" s="13" t="s">
        <v>412</v>
      </c>
      <c r="B58" s="14" t="s">
        <v>413</v>
      </c>
      <c r="C58" s="8" t="s">
        <v>1</v>
      </c>
      <c r="D58" s="8" t="s">
        <v>2</v>
      </c>
      <c r="E58" s="8" t="s">
        <v>3</v>
      </c>
      <c r="F58" s="27" t="s">
        <v>4</v>
      </c>
      <c r="G58" s="8" t="s">
        <v>518</v>
      </c>
      <c r="H58" s="5" t="s">
        <v>415</v>
      </c>
      <c r="J58" s="13" t="s">
        <v>412</v>
      </c>
      <c r="K58" s="14" t="s">
        <v>413</v>
      </c>
      <c r="L58" s="8" t="s">
        <v>1</v>
      </c>
      <c r="M58" s="8" t="s">
        <v>2</v>
      </c>
      <c r="N58" s="8" t="s">
        <v>3</v>
      </c>
      <c r="O58" s="27" t="s">
        <v>4</v>
      </c>
      <c r="P58" s="8" t="s">
        <v>518</v>
      </c>
      <c r="Q58" s="5" t="s">
        <v>415</v>
      </c>
    </row>
    <row r="59" spans="1:18" ht="14.4">
      <c r="A59" s="13">
        <v>1</v>
      </c>
      <c r="B59" s="14">
        <v>72</v>
      </c>
      <c r="C59" s="8" t="str">
        <f>VLOOKUP(B59,Names!$A:$C,2)</f>
        <v>Natalie</v>
      </c>
      <c r="D59" s="8" t="str">
        <f>VLOOKUP(B59,Names!$A:$C,3)</f>
        <v>McCrory</v>
      </c>
      <c r="E59" s="8" t="str">
        <f>VLOOKUP(B59,Names!A:H,4)</f>
        <v>City of Lisburn AC</v>
      </c>
      <c r="F59" s="8" t="str">
        <f>VLOOKUP(B59,Names!A:H,5)</f>
        <v>TT</v>
      </c>
      <c r="G59" s="16">
        <v>11.52</v>
      </c>
      <c r="H59" s="16">
        <v>9</v>
      </c>
      <c r="J59" s="13">
        <v>1</v>
      </c>
      <c r="K59" s="14">
        <v>170</v>
      </c>
      <c r="L59" s="8" t="str">
        <f>VLOOKUP(K59,Names!$A:$C,2)</f>
        <v>Conall</v>
      </c>
      <c r="M59" s="8" t="str">
        <f>VLOOKUP(K59,Names!$A:$C,3)</f>
        <v>Mahon</v>
      </c>
      <c r="N59" s="8" t="str">
        <f>VLOOKUP(K59,Names!$A:$E,4)</f>
        <v>Tir Chonaill AC</v>
      </c>
      <c r="O59" s="8" t="str">
        <f>VLOOKUP(K59,Names!$A:$E,5)</f>
        <v>Open</v>
      </c>
      <c r="P59" s="16">
        <v>14.38</v>
      </c>
      <c r="Q59" s="16"/>
    </row>
    <row r="60" spans="1:18" ht="14.4">
      <c r="A60" s="13">
        <v>2</v>
      </c>
      <c r="B60" s="14">
        <v>30</v>
      </c>
      <c r="C60" s="8" t="str">
        <f>VLOOKUP(B60,Names!$A:$C,2)</f>
        <v>Claire</v>
      </c>
      <c r="D60" s="8" t="str">
        <f>VLOOKUP(B60,Names!$A:$C,3)</f>
        <v>Dougherty</v>
      </c>
      <c r="E60" s="8" t="str">
        <f>VLOOKUP(B60,Names!A:H,4)</f>
        <v>City of Derry AC Spartans</v>
      </c>
      <c r="F60" s="8" t="str">
        <f>VLOOKUP(B60,Names!A:H,5)</f>
        <v>TT</v>
      </c>
      <c r="G60" s="16">
        <v>10.89</v>
      </c>
      <c r="H60" s="16">
        <v>7</v>
      </c>
      <c r="J60" s="13">
        <v>2</v>
      </c>
      <c r="K60" s="14">
        <v>50</v>
      </c>
      <c r="L60" s="8" t="str">
        <f>VLOOKUP(K60,Names!$A:$C,2)</f>
        <v>Kristian</v>
      </c>
      <c r="M60" s="8" t="str">
        <f>VLOOKUP(K60,Names!$A:$C,3)</f>
        <v>Slater</v>
      </c>
      <c r="N60" s="8" t="str">
        <f>VLOOKUP(K60,Names!$A:$E,4)</f>
        <v>City of Derry AC Spartans</v>
      </c>
      <c r="O60" s="8" t="str">
        <f>VLOOKUP(K60,Names!$A:$E,5)</f>
        <v>TT</v>
      </c>
      <c r="P60" s="16">
        <v>12.45</v>
      </c>
      <c r="Q60" s="16">
        <v>9</v>
      </c>
    </row>
    <row r="61" spans="1:18" ht="14.4">
      <c r="A61" s="13">
        <v>3</v>
      </c>
      <c r="B61" s="14">
        <v>92</v>
      </c>
      <c r="C61" s="8" t="str">
        <f>VLOOKUP(B61,Names!$A:$C,2)</f>
        <v>Emily</v>
      </c>
      <c r="D61" s="8" t="str">
        <f>VLOOKUP(B61,Names!$A:$C,3)</f>
        <v>Forte</v>
      </c>
      <c r="E61" s="8" t="str">
        <f>VLOOKUP(B61,Names!A:H,4)</f>
        <v>Lagan Valley AC</v>
      </c>
      <c r="F61" s="8" t="str">
        <f>VLOOKUP(B61,Names!A:H,5)</f>
        <v>TT</v>
      </c>
      <c r="G61" s="16">
        <v>10.32</v>
      </c>
      <c r="H61" s="16">
        <v>6</v>
      </c>
      <c r="J61" s="13">
        <v>3</v>
      </c>
      <c r="K61" s="14">
        <v>65</v>
      </c>
      <c r="L61" s="8" t="str">
        <f>VLOOKUP(K61,Names!$A:$C,2)</f>
        <v>Peter</v>
      </c>
      <c r="M61" s="8" t="str">
        <f>VLOOKUP(K61,Names!$A:$C,3)</f>
        <v>Gray</v>
      </c>
      <c r="N61" s="8" t="str">
        <f>VLOOKUP(K61,Names!$A:$E,4)</f>
        <v>City of Lisburn AC</v>
      </c>
      <c r="O61" s="8" t="str">
        <f>VLOOKUP(K61,Names!$A:$E,5)</f>
        <v>TT</v>
      </c>
      <c r="P61" s="20">
        <v>12</v>
      </c>
      <c r="Q61" s="16">
        <v>7</v>
      </c>
    </row>
    <row r="62" spans="1:18" ht="14.4">
      <c r="A62" s="13">
        <v>4</v>
      </c>
      <c r="B62" s="14">
        <v>106</v>
      </c>
      <c r="C62" s="8" t="str">
        <f>VLOOKUP(B62,Names!$A:$C,2)</f>
        <v>Sasha</v>
      </c>
      <c r="D62" s="8" t="str">
        <f>VLOOKUP(B62,Names!$A:$C,3)</f>
        <v>Wilkinson</v>
      </c>
      <c r="E62" s="8" t="str">
        <f>VLOOKUP(B62,Names!A:H,4)</f>
        <v>Lagan Valley AC</v>
      </c>
      <c r="F62" s="8" t="str">
        <f>VLOOKUP(B62,Names!A:H,5)</f>
        <v>TT</v>
      </c>
      <c r="G62" s="16">
        <v>10.17</v>
      </c>
      <c r="H62" s="16">
        <v>5</v>
      </c>
      <c r="J62" s="13">
        <v>4</v>
      </c>
      <c r="K62" s="14">
        <v>131</v>
      </c>
      <c r="L62" s="8" t="str">
        <f>VLOOKUP(K62,Names!$A:$C,2)</f>
        <v>Daniel</v>
      </c>
      <c r="M62" s="8" t="str">
        <f>VLOOKUP(K62,Names!$A:$C,3)</f>
        <v>Constable</v>
      </c>
      <c r="N62" s="8" t="str">
        <f>VLOOKUP(K62,Names!$A:$E,4)</f>
        <v>North Down AC</v>
      </c>
      <c r="O62" s="8" t="str">
        <f>VLOOKUP(K62,Names!$A:$E,5)</f>
        <v>TT</v>
      </c>
      <c r="P62" s="16">
        <v>11.48</v>
      </c>
      <c r="Q62" s="16">
        <v>6</v>
      </c>
    </row>
    <row r="63" spans="1:18" ht="14.4">
      <c r="A63" s="13">
        <v>5</v>
      </c>
      <c r="B63" s="14">
        <v>31</v>
      </c>
      <c r="C63" s="8" t="str">
        <f>VLOOKUP(B63,Names!$A:$C,2)</f>
        <v>Michelle</v>
      </c>
      <c r="D63" s="8" t="str">
        <f>VLOOKUP(B63,Names!$A:$C,3)</f>
        <v>During</v>
      </c>
      <c r="E63" s="8" t="str">
        <f>VLOOKUP(B63,Names!A:H,4)</f>
        <v>City of Derry AC Spartans</v>
      </c>
      <c r="F63" s="8" t="str">
        <f>VLOOKUP(B63,Names!A:H,5)</f>
        <v>TT</v>
      </c>
      <c r="G63" s="20">
        <v>10.1</v>
      </c>
      <c r="H63" s="16">
        <v>4</v>
      </c>
      <c r="J63" s="13">
        <v>5</v>
      </c>
      <c r="K63" s="14">
        <v>148</v>
      </c>
      <c r="L63" s="8" t="str">
        <f>VLOOKUP(K63,Names!$A:$C,2)</f>
        <v>Harvey</v>
      </c>
      <c r="M63" s="8" t="str">
        <f>VLOOKUP(K63,Names!$A:$C,3)</f>
        <v>King</v>
      </c>
      <c r="N63" s="8" t="str">
        <f>VLOOKUP(K63,Names!$A:$E,4)</f>
        <v>Omagh Harriers</v>
      </c>
      <c r="O63" s="8" t="str">
        <f>VLOOKUP(K63,Names!$A:$E,5)</f>
        <v>TT</v>
      </c>
      <c r="P63" s="16">
        <v>11.32</v>
      </c>
      <c r="Q63" s="16">
        <v>5</v>
      </c>
    </row>
    <row r="64" spans="1:18" ht="14.4">
      <c r="A64" s="13">
        <v>6</v>
      </c>
      <c r="B64" s="14"/>
      <c r="C64" s="8" t="e">
        <f>VLOOKUP(B64,Names!$A:$C,2)</f>
        <v>#N/A</v>
      </c>
      <c r="D64" s="8" t="e">
        <f>VLOOKUP(B64,Names!$A:$C,3)</f>
        <v>#N/A</v>
      </c>
      <c r="E64" s="8" t="e">
        <f>VLOOKUP(B64,Names!A:H,4)</f>
        <v>#N/A</v>
      </c>
      <c r="F64" s="8" t="e">
        <f>VLOOKUP(B64,Names!A:H,5)</f>
        <v>#N/A</v>
      </c>
      <c r="G64" s="16"/>
      <c r="H64" s="16"/>
      <c r="J64" s="13">
        <v>6</v>
      </c>
      <c r="K64" s="14">
        <v>186</v>
      </c>
      <c r="L64" s="8" t="str">
        <f>VLOOKUP(K64,Names!$A:$C,2)</f>
        <v>Harry</v>
      </c>
      <c r="M64" s="8" t="str">
        <f>VLOOKUP(K64,Names!$A:$C,3)</f>
        <v>Nelson</v>
      </c>
      <c r="N64" s="8" t="str">
        <f>VLOOKUP(K64,Names!$A:$E,4)</f>
        <v>Lagan Valley AC</v>
      </c>
      <c r="O64" s="8" t="str">
        <f>VLOOKUP(K64,Names!$A:$E,5)</f>
        <v>TT</v>
      </c>
      <c r="P64" s="16">
        <v>11.31</v>
      </c>
      <c r="Q64" s="16">
        <v>4</v>
      </c>
    </row>
    <row r="65" spans="1:18" ht="14.4">
      <c r="J65" s="13">
        <v>7</v>
      </c>
      <c r="K65" s="14">
        <v>17</v>
      </c>
      <c r="L65" s="8" t="str">
        <f>VLOOKUP(K65,Names!$A:$C,2)</f>
        <v>Connor</v>
      </c>
      <c r="M65" s="8" t="str">
        <f>VLOOKUP(K65,Names!$A:$C,3)</f>
        <v>Lunnun</v>
      </c>
      <c r="N65" s="8" t="str">
        <f>VLOOKUP(K65,Names!$A:$E,4)</f>
        <v>Ballymena and Antrim AC</v>
      </c>
      <c r="O65" s="8" t="str">
        <f>VLOOKUP(K65,Names!$A:$E,5)</f>
        <v>TT</v>
      </c>
      <c r="P65" s="20">
        <v>11.2</v>
      </c>
      <c r="Q65" s="16">
        <v>3</v>
      </c>
    </row>
    <row r="66" spans="1:18" ht="14.4">
      <c r="J66" s="13">
        <v>8</v>
      </c>
      <c r="K66" s="14">
        <v>130</v>
      </c>
      <c r="L66" s="8" t="str">
        <f>VLOOKUP(K66,Names!$A:$C,2)</f>
        <v>Andrew</v>
      </c>
      <c r="M66" s="8" t="str">
        <f>VLOOKUP(K66,Names!$A:$C,3)</f>
        <v>Brown</v>
      </c>
      <c r="N66" s="8" t="str">
        <f>VLOOKUP(K66,Names!$A:$E,4)</f>
        <v>North Down AC</v>
      </c>
      <c r="O66" s="8" t="str">
        <f>VLOOKUP(K66,Names!$A:$E,5)</f>
        <v>TT</v>
      </c>
      <c r="P66" s="16">
        <v>10.74</v>
      </c>
      <c r="Q66" s="16">
        <v>2</v>
      </c>
    </row>
    <row r="67" spans="1:18" ht="14.4">
      <c r="J67" s="13">
        <v>9</v>
      </c>
      <c r="K67" s="14">
        <v>151</v>
      </c>
      <c r="L67" s="8" t="str">
        <f>VLOOKUP(K67,Names!$A:$C,2)</f>
        <v>Andrew</v>
      </c>
      <c r="M67" s="8" t="str">
        <f>VLOOKUP(K67,Names!$A:$C,3)</f>
        <v>McFarland</v>
      </c>
      <c r="N67" s="8" t="str">
        <f>VLOOKUP(K67,Names!$A:$E,4)</f>
        <v>Omagh Harriers</v>
      </c>
      <c r="O67" s="8" t="str">
        <f>VLOOKUP(K67,Names!$A:$E,5)</f>
        <v>TT</v>
      </c>
      <c r="P67" s="16">
        <v>10.68</v>
      </c>
      <c r="Q67" s="16">
        <v>1</v>
      </c>
    </row>
    <row r="68" spans="1:18" ht="14.4">
      <c r="J68" s="13">
        <v>10</v>
      </c>
      <c r="K68" s="14">
        <v>33</v>
      </c>
      <c r="L68" s="8" t="str">
        <f>VLOOKUP(K68,Names!$A:$C,2)</f>
        <v>Peter</v>
      </c>
      <c r="M68" s="8" t="str">
        <f>VLOOKUP(K68,Names!$A:$C,3)</f>
        <v>Fryer</v>
      </c>
      <c r="N68" s="8" t="str">
        <f>VLOOKUP(K68,Names!$A:$E,4)</f>
        <v>City of Derry AC Spartans</v>
      </c>
      <c r="O68" s="8" t="str">
        <f>VLOOKUP(K68,Names!$A:$E,5)</f>
        <v>TT</v>
      </c>
      <c r="P68" s="16">
        <v>9.08</v>
      </c>
      <c r="Q68" s="16"/>
    </row>
    <row r="69" spans="1:18" ht="14.4">
      <c r="J69" s="13">
        <v>11</v>
      </c>
      <c r="K69" s="14">
        <v>185</v>
      </c>
      <c r="L69" s="8" t="str">
        <f>VLOOKUP(K69,Names!$A:$C,2)</f>
        <v>Joe</v>
      </c>
      <c r="M69" s="8" t="str">
        <f>VLOOKUP(K69,Names!$A:$C,3)</f>
        <v>Frey</v>
      </c>
      <c r="N69" s="8" t="str">
        <f>VLOOKUP(K69,Names!$A:$E,4)</f>
        <v>Lagan Valley AC</v>
      </c>
      <c r="O69" s="8" t="str">
        <f>VLOOKUP(K69,Names!$A:$E,5)</f>
        <v>TT</v>
      </c>
      <c r="P69" s="16">
        <v>8.17</v>
      </c>
      <c r="Q69" s="16"/>
      <c r="R69" t="s">
        <v>552</v>
      </c>
    </row>
    <row r="71" spans="1:18" ht="14.4">
      <c r="A71" s="46" t="s">
        <v>532</v>
      </c>
      <c r="B71" s="48"/>
      <c r="C71" s="44" t="s">
        <v>534</v>
      </c>
      <c r="D71" s="12"/>
      <c r="E71" s="12"/>
      <c r="F71" s="12"/>
      <c r="G71" s="3"/>
      <c r="H71" s="3"/>
      <c r="J71" s="46" t="s">
        <v>533</v>
      </c>
      <c r="K71" s="48"/>
      <c r="L71" s="12"/>
      <c r="M71" s="12"/>
      <c r="N71" s="12"/>
      <c r="O71" s="12"/>
      <c r="P71" s="3"/>
      <c r="Q71" s="3"/>
    </row>
    <row r="72" spans="1:18" ht="14.4">
      <c r="A72" s="13" t="s">
        <v>412</v>
      </c>
      <c r="B72" s="14" t="s">
        <v>413</v>
      </c>
      <c r="C72" s="8" t="s">
        <v>1</v>
      </c>
      <c r="D72" s="8" t="s">
        <v>2</v>
      </c>
      <c r="E72" s="8" t="s">
        <v>3</v>
      </c>
      <c r="F72" s="27" t="s">
        <v>4</v>
      </c>
      <c r="G72" s="8" t="s">
        <v>518</v>
      </c>
      <c r="H72" s="5" t="s">
        <v>415</v>
      </c>
      <c r="J72" s="13" t="s">
        <v>412</v>
      </c>
      <c r="K72" s="14" t="s">
        <v>413</v>
      </c>
      <c r="L72" s="8" t="s">
        <v>1</v>
      </c>
      <c r="M72" s="8" t="s">
        <v>2</v>
      </c>
      <c r="N72" s="8" t="s">
        <v>3</v>
      </c>
      <c r="O72" s="27" t="s">
        <v>4</v>
      </c>
      <c r="P72" s="8" t="s">
        <v>518</v>
      </c>
      <c r="Q72" s="5" t="s">
        <v>415</v>
      </c>
    </row>
    <row r="73" spans="1:18" ht="14.4">
      <c r="A73" s="13">
        <v>1</v>
      </c>
      <c r="B73" s="14">
        <v>112</v>
      </c>
      <c r="C73" s="8" t="str">
        <f>VLOOKUP(B73,Names!$A:$C,2)</f>
        <v>Caoimhe</v>
      </c>
      <c r="D73" s="8" t="str">
        <f>VLOOKUP(B73,Names!$A:$C,3)</f>
        <v>Gallen</v>
      </c>
      <c r="E73" s="8" t="str">
        <f>VLOOKUP(B73,Names!A:H,4)</f>
        <v>Lifford Strabane AC</v>
      </c>
      <c r="F73" s="8" t="str">
        <f>VLOOKUP(B73,Names!A:H,5)</f>
        <v>Open</v>
      </c>
      <c r="G73" s="16">
        <v>56.48</v>
      </c>
      <c r="H73" s="16" t="s">
        <v>527</v>
      </c>
      <c r="J73" s="13">
        <v>1</v>
      </c>
      <c r="K73" s="14">
        <v>83</v>
      </c>
      <c r="L73" s="8" t="str">
        <f>VLOOKUP(K73,Names!$A:$C,2)</f>
        <v>Bosco</v>
      </c>
      <c r="M73" s="8" t="str">
        <f>VLOOKUP(K73,Names!$A:$C,3)</f>
        <v>Reid</v>
      </c>
      <c r="N73" s="8" t="str">
        <f>VLOOKUP(K73,Names!$A:$E,4)</f>
        <v>Finn Valley</v>
      </c>
      <c r="O73" s="8" t="str">
        <f>VLOOKUP(K73,Names!$A:$E,5)</f>
        <v>Open</v>
      </c>
      <c r="P73" s="16">
        <v>33.68</v>
      </c>
      <c r="Q73" s="16" t="s">
        <v>528</v>
      </c>
    </row>
    <row r="74" spans="1:18" ht="14.4">
      <c r="A74" s="13">
        <v>2</v>
      </c>
      <c r="B74" s="14">
        <v>111</v>
      </c>
      <c r="C74" s="8" t="str">
        <f>VLOOKUP(B74,Names!$A:$C,2)</f>
        <v>Adrienne</v>
      </c>
      <c r="D74" s="8" t="str">
        <f>VLOOKUP(B74,Names!$A:$C,3)</f>
        <v>Gallen</v>
      </c>
      <c r="E74" s="8" t="str">
        <f>VLOOKUP(B74,Names!A:H,4)</f>
        <v>Lifford Strabane AC</v>
      </c>
      <c r="F74" s="8" t="str">
        <f>VLOOKUP(B74,Names!A:H,5)</f>
        <v>Open</v>
      </c>
      <c r="G74" s="16">
        <v>52.93</v>
      </c>
      <c r="H74" s="16" t="s">
        <v>534</v>
      </c>
      <c r="J74" s="13">
        <v>2</v>
      </c>
      <c r="K74" s="14">
        <v>116</v>
      </c>
      <c r="L74" s="8" t="str">
        <f>VLOOKUP(K74,Names!$A:$C,2)</f>
        <v>Luke</v>
      </c>
      <c r="M74" s="8" t="str">
        <f>VLOOKUP(K74,Names!$A:$C,3)</f>
        <v>Ward</v>
      </c>
      <c r="N74" s="8" t="str">
        <f>VLOOKUP(K74,Names!$A:$E,4)</f>
        <v>Lifford Strabane AC</v>
      </c>
      <c r="O74" s="8" t="str">
        <f>VLOOKUP(K74,Names!$A:$E,5)</f>
        <v>Open</v>
      </c>
      <c r="P74" s="16">
        <v>32.03</v>
      </c>
      <c r="Q74" s="16" t="s">
        <v>529</v>
      </c>
    </row>
    <row r="75" spans="1:18" ht="14.4">
      <c r="A75" s="13">
        <v>3</v>
      </c>
      <c r="B75" s="14">
        <v>113</v>
      </c>
      <c r="C75" s="8" t="str">
        <f>VLOOKUP(B75,Names!$A:$C,2)</f>
        <v>Muireann</v>
      </c>
      <c r="D75" s="8" t="str">
        <f>VLOOKUP(B75,Names!$A:$C,3)</f>
        <v>Mcbride</v>
      </c>
      <c r="E75" s="8" t="str">
        <f>VLOOKUP(B75,Names!A:H,4)</f>
        <v>Lifford Strabane AC</v>
      </c>
      <c r="F75" s="8" t="str">
        <f>VLOOKUP(B75,Names!A:H,5)</f>
        <v>Open</v>
      </c>
      <c r="G75" s="16">
        <v>45.26</v>
      </c>
      <c r="H75" s="16" t="s">
        <v>527</v>
      </c>
      <c r="J75" s="13">
        <v>3</v>
      </c>
      <c r="K75" s="14">
        <v>151</v>
      </c>
      <c r="L75" s="8" t="str">
        <f>VLOOKUP(K75,Names!$A:$C,2)</f>
        <v>Andrew</v>
      </c>
      <c r="M75" s="8" t="str">
        <f>VLOOKUP(K75,Names!$A:$C,3)</f>
        <v>McFarland</v>
      </c>
      <c r="N75" s="8" t="str">
        <f>VLOOKUP(K75,Names!$A:$E,4)</f>
        <v>Omagh Harriers</v>
      </c>
      <c r="O75" s="8" t="str">
        <f>VLOOKUP(K75,Names!$A:$E,5)</f>
        <v>TT</v>
      </c>
      <c r="P75" s="16">
        <v>21.69</v>
      </c>
      <c r="Q75" s="16">
        <v>9</v>
      </c>
    </row>
    <row r="76" spans="1:18" ht="14.4">
      <c r="A76" s="13">
        <v>4</v>
      </c>
      <c r="B76" s="14">
        <v>94</v>
      </c>
      <c r="C76" s="8" t="str">
        <f>VLOOKUP(B76,Names!$A:$C,2)</f>
        <v>Lynsey</v>
      </c>
      <c r="D76" s="8" t="str">
        <f>VLOOKUP(B76,Names!$A:$C,3)</f>
        <v>Glover</v>
      </c>
      <c r="E76" s="8" t="str">
        <f>VLOOKUP(B76,Names!A:H,4)</f>
        <v>Lagan Valley AC</v>
      </c>
      <c r="F76" s="8" t="str">
        <f>VLOOKUP(B76,Names!A:H,5)</f>
        <v>TT</v>
      </c>
      <c r="G76" s="16">
        <v>38.36</v>
      </c>
      <c r="H76" s="16">
        <v>9</v>
      </c>
      <c r="J76" s="13">
        <v>4</v>
      </c>
      <c r="K76" s="14">
        <v>152</v>
      </c>
      <c r="L76" s="8" t="str">
        <f>VLOOKUP(K76,Names!$A:$C,2)</f>
        <v>Trevor</v>
      </c>
      <c r="M76" s="8" t="str">
        <f>VLOOKUP(K76,Names!$A:$C,3)</f>
        <v>McGlynn</v>
      </c>
      <c r="N76" s="8" t="str">
        <f>VLOOKUP(K76,Names!$A:$E,4)</f>
        <v>Omagh Harriers</v>
      </c>
      <c r="O76" s="8" t="str">
        <f>VLOOKUP(K76,Names!$A:$E,5)</f>
        <v>TT</v>
      </c>
      <c r="P76" s="16">
        <v>20.13</v>
      </c>
      <c r="Q76" s="16">
        <v>7</v>
      </c>
    </row>
    <row r="77" spans="1:18" ht="14.4">
      <c r="A77" s="13">
        <v>5</v>
      </c>
      <c r="B77" s="14">
        <v>115</v>
      </c>
      <c r="C77" s="8" t="str">
        <f>VLOOKUP(B77,Names!$A:$C,2)</f>
        <v>Una</v>
      </c>
      <c r="D77" s="8" t="str">
        <f>VLOOKUP(B77,Names!$A:$C,3)</f>
        <v>ODonnell</v>
      </c>
      <c r="E77" s="8" t="str">
        <f>VLOOKUP(B77,Names!A:H,4)</f>
        <v>Lifford Strabane AC</v>
      </c>
      <c r="F77" s="8" t="str">
        <f>VLOOKUP(B77,Names!A:H,5)</f>
        <v>Open</v>
      </c>
      <c r="G77" s="16">
        <v>35.049999999999997</v>
      </c>
      <c r="H77" s="16"/>
      <c r="J77" s="13">
        <v>5</v>
      </c>
      <c r="K77" s="14">
        <v>187</v>
      </c>
      <c r="L77" s="8" t="str">
        <f>VLOOKUP(K77,Names!$A:$C,2)</f>
        <v>John</v>
      </c>
      <c r="M77" s="8" t="str">
        <f>VLOOKUP(K77,Names!$A:$C,3)</f>
        <v>Glover</v>
      </c>
      <c r="N77" s="8" t="str">
        <f>VLOOKUP(K77,Names!$A:$E,4)</f>
        <v>Lagan Valley AC</v>
      </c>
      <c r="O77" s="8" t="str">
        <f>VLOOKUP(K77,Names!$A:$E,5)</f>
        <v>TT</v>
      </c>
      <c r="P77" s="16">
        <v>12.93</v>
      </c>
      <c r="Q77" s="16">
        <v>6</v>
      </c>
    </row>
    <row r="78" spans="1:18" ht="14.4">
      <c r="A78" s="13">
        <v>6</v>
      </c>
      <c r="B78" s="14">
        <v>99</v>
      </c>
      <c r="C78" s="8" t="str">
        <f>VLOOKUP(B78,Names!$A:$C,2)</f>
        <v>Ciara</v>
      </c>
      <c r="D78" s="8" t="str">
        <f>VLOOKUP(B78,Names!$A:$C,3)</f>
        <v>McGilloway</v>
      </c>
      <c r="E78" s="8" t="str">
        <f>VLOOKUP(B78,Names!A:H,4)</f>
        <v>Lagan Valley AC</v>
      </c>
      <c r="F78" s="8" t="str">
        <f>VLOOKUP(B78,Names!A:H,5)</f>
        <v>TT</v>
      </c>
      <c r="G78" s="16">
        <v>21.71</v>
      </c>
      <c r="H78" s="16">
        <v>7</v>
      </c>
      <c r="J78" s="13">
        <v>6</v>
      </c>
      <c r="K78" s="14">
        <v>36</v>
      </c>
      <c r="L78" s="8" t="str">
        <f>VLOOKUP(K78,Names!$A:$C,2)</f>
        <v>James</v>
      </c>
      <c r="M78" s="8" t="str">
        <f>VLOOKUP(K78,Names!$A:$C,3)</f>
        <v>Herron</v>
      </c>
      <c r="N78" s="8" t="str">
        <f>VLOOKUP(K78,Names!$A:$E,4)</f>
        <v>City of Derry AC Spartans</v>
      </c>
      <c r="O78" s="8" t="str">
        <f>VLOOKUP(K78,Names!$A:$E,5)</f>
        <v>TT</v>
      </c>
      <c r="P78" s="16">
        <v>12.87</v>
      </c>
      <c r="Q78" s="16">
        <v>5</v>
      </c>
    </row>
    <row r="79" spans="1:18" ht="14.4">
      <c r="A79" s="13">
        <v>7</v>
      </c>
      <c r="B79" s="14">
        <v>30</v>
      </c>
      <c r="C79" s="8" t="str">
        <f>VLOOKUP(B79,Names!$A:$C,2)</f>
        <v>Claire</v>
      </c>
      <c r="D79" s="8" t="str">
        <f>VLOOKUP(B79,Names!$A:$C,3)</f>
        <v>Dougherty</v>
      </c>
      <c r="E79" s="8" t="str">
        <f>VLOOKUP(B79,Names!A:H,4)</f>
        <v>City of Derry AC Spartans</v>
      </c>
      <c r="F79" s="8" t="str">
        <f>VLOOKUP(B79,Names!A:H,5)</f>
        <v>TT</v>
      </c>
      <c r="G79" s="16">
        <v>17.690000000000001</v>
      </c>
      <c r="H79" s="16">
        <v>6</v>
      </c>
      <c r="J79" s="13">
        <v>7</v>
      </c>
      <c r="K79" s="14">
        <v>174</v>
      </c>
      <c r="L79" s="8" t="str">
        <f>VLOOKUP(K79,Names!$A:$C,2)</f>
        <v>Andrew</v>
      </c>
      <c r="M79" s="8" t="str">
        <f>VLOOKUP(K79,Names!$A:$C,3)</f>
        <v>Proctor</v>
      </c>
      <c r="N79" s="8" t="str">
        <f>VLOOKUP(K79,Names!$A:$E,4)</f>
        <v>Lagan Valley AC</v>
      </c>
      <c r="O79" s="8" t="str">
        <f>VLOOKUP(K79,Names!$A:$E,5)</f>
        <v>TT</v>
      </c>
      <c r="P79" s="16">
        <v>11.34</v>
      </c>
      <c r="Q79" s="16">
        <v>4</v>
      </c>
    </row>
    <row r="80" spans="1:18" ht="14.4">
      <c r="A80" s="13">
        <v>8</v>
      </c>
      <c r="B80" s="14">
        <v>35</v>
      </c>
      <c r="C80" s="8" t="str">
        <f>VLOOKUP(B80,Names!$A:$C,2)</f>
        <v>Danea</v>
      </c>
      <c r="D80" s="8" t="str">
        <f>VLOOKUP(B80,Names!$A:$C,3)</f>
        <v>Herron</v>
      </c>
      <c r="E80" s="8" t="str">
        <f>VLOOKUP(B80,Names!A:H,4)</f>
        <v>City of Derry AC Spartans</v>
      </c>
      <c r="F80" s="8" t="str">
        <f>VLOOKUP(B80,Names!A:H,5)</f>
        <v>TT</v>
      </c>
      <c r="G80" s="16">
        <v>10.14</v>
      </c>
      <c r="H80" s="16">
        <v>5</v>
      </c>
      <c r="N80" s="8"/>
      <c r="O80" s="8"/>
    </row>
    <row r="81" spans="1:18" ht="14.4">
      <c r="N81" s="8"/>
      <c r="O81" s="8"/>
    </row>
    <row r="82" spans="1:18" ht="14.4">
      <c r="N82" s="8"/>
      <c r="O82" s="8"/>
    </row>
    <row r="83" spans="1:18" ht="14.4">
      <c r="N83" s="8"/>
      <c r="O83" s="8"/>
    </row>
    <row r="84" spans="1:18" ht="14.4">
      <c r="A84" s="46" t="s">
        <v>535</v>
      </c>
      <c r="B84" s="48"/>
      <c r="C84" s="12"/>
      <c r="D84" s="12"/>
      <c r="E84" s="12"/>
      <c r="F84" s="12"/>
      <c r="G84" s="3"/>
      <c r="H84" s="3"/>
      <c r="J84" s="46" t="s">
        <v>536</v>
      </c>
      <c r="K84" s="48"/>
      <c r="L84" s="12"/>
      <c r="M84" s="12"/>
      <c r="N84" s="12"/>
      <c r="O84" s="12"/>
      <c r="P84" s="3"/>
      <c r="Q84" s="3"/>
    </row>
    <row r="85" spans="1:18" ht="14.4">
      <c r="A85" s="13" t="s">
        <v>412</v>
      </c>
      <c r="B85" s="14" t="s">
        <v>413</v>
      </c>
      <c r="C85" s="8" t="s">
        <v>1</v>
      </c>
      <c r="D85" s="8" t="s">
        <v>2</v>
      </c>
      <c r="E85" s="8" t="s">
        <v>3</v>
      </c>
      <c r="F85" s="27" t="s">
        <v>4</v>
      </c>
      <c r="G85" s="8" t="s">
        <v>518</v>
      </c>
      <c r="H85" s="5" t="s">
        <v>415</v>
      </c>
      <c r="J85" s="13" t="s">
        <v>412</v>
      </c>
      <c r="K85" s="14" t="s">
        <v>413</v>
      </c>
      <c r="L85" s="8" t="s">
        <v>1</v>
      </c>
      <c r="M85" s="8" t="s">
        <v>2</v>
      </c>
      <c r="N85" s="8" t="s">
        <v>3</v>
      </c>
      <c r="O85" s="27" t="s">
        <v>4</v>
      </c>
      <c r="P85" s="8" t="s">
        <v>518</v>
      </c>
      <c r="Q85" s="5" t="s">
        <v>415</v>
      </c>
    </row>
    <row r="86" spans="1:18" ht="14.4">
      <c r="A86" s="13">
        <v>1</v>
      </c>
      <c r="B86" s="14">
        <v>142</v>
      </c>
      <c r="C86" s="8" t="str">
        <f>VLOOKUP(B86,Names!$A:$C,2)</f>
        <v>Morgan</v>
      </c>
      <c r="D86" s="8" t="str">
        <f>VLOOKUP(B86,Names!$A:$C,3)</f>
        <v>Wilson</v>
      </c>
      <c r="E86" s="8" t="str">
        <f>VLOOKUP(B86,Names!A:H,4)</f>
        <v>North Down AC</v>
      </c>
      <c r="F86" s="8" t="str">
        <f>VLOOKUP(B86,Names!A:H,5)</f>
        <v>TT</v>
      </c>
      <c r="G86" s="16">
        <v>26.59</v>
      </c>
      <c r="H86" s="16">
        <v>9</v>
      </c>
      <c r="J86" s="13">
        <v>1</v>
      </c>
      <c r="K86" s="14">
        <v>136</v>
      </c>
      <c r="L86" s="8" t="str">
        <f>VLOOKUP(K86,Names!$A:$C,2)</f>
        <v>Charlie</v>
      </c>
      <c r="M86" s="8" t="str">
        <f>VLOOKUP(K86,Names!$A:$C,3)</f>
        <v>Lawden</v>
      </c>
      <c r="N86" s="8" t="str">
        <f>VLOOKUP(K86,Names!$A:$E,4)</f>
        <v>North Down AC</v>
      </c>
      <c r="O86" s="8" t="str">
        <f>VLOOKUP(K86,Names!$A:$E,5)</f>
        <v>TT</v>
      </c>
      <c r="P86" s="16">
        <v>51.94</v>
      </c>
      <c r="Q86" s="16">
        <v>9</v>
      </c>
    </row>
    <row r="87" spans="1:18" ht="14.4">
      <c r="A87" s="13">
        <v>2</v>
      </c>
      <c r="B87" s="14">
        <v>31</v>
      </c>
      <c r="C87" s="8" t="str">
        <f>VLOOKUP(B87,Names!$A:$C,2)</f>
        <v>Michelle</v>
      </c>
      <c r="D87" s="8" t="str">
        <f>VLOOKUP(B87,Names!$A:$C,3)</f>
        <v>During</v>
      </c>
      <c r="E87" s="8" t="str">
        <f>VLOOKUP(B87,Names!A:H,4)</f>
        <v>City of Derry AC Spartans</v>
      </c>
      <c r="F87" s="8" t="str">
        <f>VLOOKUP(B87,Names!A:H,5)</f>
        <v>TT</v>
      </c>
      <c r="G87" s="16">
        <v>24.28</v>
      </c>
      <c r="H87" s="16">
        <v>7</v>
      </c>
      <c r="J87" s="13">
        <v>2</v>
      </c>
      <c r="K87" s="14">
        <v>169</v>
      </c>
      <c r="L87" s="8" t="str">
        <f>VLOOKUP(K87,Names!$A:$C,2)</f>
        <v>Blaine</v>
      </c>
      <c r="M87" s="8" t="str">
        <f>VLOOKUP(K87,Names!$A:$C,3)</f>
        <v>Lynch</v>
      </c>
      <c r="N87" s="8">
        <f>VLOOKUP(K87,Names!$A:$E,4)</f>
        <v>0</v>
      </c>
      <c r="O87" s="8" t="str">
        <f>VLOOKUP(K87,Names!$A:$E,5)</f>
        <v>Open</v>
      </c>
      <c r="P87" s="16">
        <v>50.53</v>
      </c>
      <c r="Q87" s="16"/>
      <c r="R87" t="s">
        <v>554</v>
      </c>
    </row>
    <row r="88" spans="1:18" ht="14.4">
      <c r="A88" s="13">
        <v>3</v>
      </c>
      <c r="B88" s="14">
        <v>106</v>
      </c>
      <c r="C88" s="8" t="str">
        <f>VLOOKUP(B88,Names!$A:$C,2)</f>
        <v>Sasha</v>
      </c>
      <c r="D88" s="8" t="str">
        <f>VLOOKUP(B88,Names!$A:$C,3)</f>
        <v>Wilkinson</v>
      </c>
      <c r="E88" s="8" t="str">
        <f>VLOOKUP(B88,Names!A:H,4)</f>
        <v>Lagan Valley AC</v>
      </c>
      <c r="F88" s="8" t="str">
        <f>VLOOKUP(B88,Names!A:H,5)</f>
        <v>TT</v>
      </c>
      <c r="G88" s="16">
        <v>21.52</v>
      </c>
      <c r="H88" s="16">
        <v>6</v>
      </c>
      <c r="J88" s="13">
        <v>3</v>
      </c>
      <c r="K88" s="14">
        <v>110</v>
      </c>
      <c r="L88" s="8" t="str">
        <f>VLOOKUP(K88,Names!$A:$C,2)</f>
        <v>Damian</v>
      </c>
      <c r="M88" s="8" t="str">
        <f>VLOOKUP(K88,Names!$A:$C,3)</f>
        <v>Crawford</v>
      </c>
      <c r="N88" s="8" t="str">
        <f>VLOOKUP(K88,Names!$A:$E,4)</f>
        <v>Lifford Strabane AC</v>
      </c>
      <c r="O88" s="8" t="str">
        <f>VLOOKUP(K88,Names!$A:$E,5)</f>
        <v>Open</v>
      </c>
      <c r="P88" s="16">
        <v>44.15</v>
      </c>
      <c r="Q88" s="16"/>
    </row>
    <row r="89" spans="1:18" ht="14.4">
      <c r="A89" s="13">
        <v>4</v>
      </c>
      <c r="B89" s="14">
        <v>35</v>
      </c>
      <c r="C89" s="8" t="str">
        <f>VLOOKUP(B89,Names!$A:$C,2)</f>
        <v>Danea</v>
      </c>
      <c r="D89" s="8" t="str">
        <f>VLOOKUP(B89,Names!$A:$C,3)</f>
        <v>Herron</v>
      </c>
      <c r="E89" s="8" t="str">
        <f>VLOOKUP(B89,Names!A:H,4)</f>
        <v>City of Derry AC Spartans</v>
      </c>
      <c r="F89" s="8" t="str">
        <f>VLOOKUP(B89,Names!A:H,5)</f>
        <v>TT</v>
      </c>
      <c r="G89" s="16">
        <v>17.8</v>
      </c>
      <c r="H89" s="16">
        <v>5</v>
      </c>
      <c r="J89" s="13">
        <v>4</v>
      </c>
      <c r="K89" s="14">
        <v>114</v>
      </c>
      <c r="L89" s="8" t="str">
        <f>VLOOKUP(K89,Names!$A:$C,2)</f>
        <v>Finn</v>
      </c>
      <c r="M89" s="8" t="str">
        <f>VLOOKUP(K89,Names!$A:$C,3)</f>
        <v>O Neill</v>
      </c>
      <c r="N89" s="8" t="str">
        <f>VLOOKUP(K89,Names!$A:$E,4)</f>
        <v>Lifford Strabane AC</v>
      </c>
      <c r="O89" s="8" t="str">
        <f>VLOOKUP(K89,Names!$A:$E,5)</f>
        <v>Open</v>
      </c>
      <c r="P89" s="16">
        <v>42.29</v>
      </c>
      <c r="Q89" s="16"/>
    </row>
    <row r="90" spans="1:18" ht="14.4">
      <c r="A90" s="13">
        <v>5</v>
      </c>
      <c r="B90" s="14">
        <v>94</v>
      </c>
      <c r="C90" s="8" t="str">
        <f>VLOOKUP(B90,Names!$A:$C,2)</f>
        <v>Lynsey</v>
      </c>
      <c r="D90" s="8" t="str">
        <f>VLOOKUP(B90,Names!$A:$C,3)</f>
        <v>Glover</v>
      </c>
      <c r="E90" s="8" t="str">
        <f>VLOOKUP(B90,Names!A:H,4)</f>
        <v>Lagan Valley AC</v>
      </c>
      <c r="F90" s="8" t="str">
        <f>VLOOKUP(B90,Names!A:H,5)</f>
        <v>TT</v>
      </c>
      <c r="G90" s="16">
        <v>15.95</v>
      </c>
      <c r="H90" s="16">
        <v>4</v>
      </c>
      <c r="J90" s="13">
        <v>5</v>
      </c>
      <c r="K90" s="14">
        <v>56</v>
      </c>
      <c r="L90" s="8" t="str">
        <f>VLOOKUP(K90,Names!$A:$C,2)</f>
        <v>Arnar</v>
      </c>
      <c r="M90" s="8" t="str">
        <f>VLOOKUP(K90,Names!$A:$C,3)</f>
        <v>Brynjarsson</v>
      </c>
      <c r="N90" s="8" t="str">
        <f>VLOOKUP(K90,Names!$A:$E,4)</f>
        <v>City of Lisburn AC</v>
      </c>
      <c r="O90" s="8" t="str">
        <f>VLOOKUP(K90,Names!$A:$E,5)</f>
        <v>TT</v>
      </c>
      <c r="P90" s="16">
        <v>39.869999999999997</v>
      </c>
      <c r="Q90" s="16">
        <v>7</v>
      </c>
    </row>
    <row r="91" spans="1:18" ht="14.4">
      <c r="A91" s="13">
        <v>6</v>
      </c>
      <c r="B91" s="14"/>
      <c r="C91" s="8" t="e">
        <f>VLOOKUP(B91,Names!$A:$C,2)</f>
        <v>#N/A</v>
      </c>
      <c r="D91" s="8" t="e">
        <f>VLOOKUP(B91,Names!$A:$C,3)</f>
        <v>#N/A</v>
      </c>
      <c r="E91" s="8" t="e">
        <f>VLOOKUP(B91,Names!A:H,4)</f>
        <v>#N/A</v>
      </c>
      <c r="F91" s="8" t="e">
        <f>VLOOKUP(B91,Names!A:H,5)</f>
        <v>#N/A</v>
      </c>
      <c r="G91" s="16"/>
      <c r="H91" s="16"/>
      <c r="J91" s="13">
        <v>6</v>
      </c>
      <c r="K91" s="14">
        <v>52</v>
      </c>
      <c r="L91" s="8" t="str">
        <f>VLOOKUP(K91,Names!$A:$C,2)</f>
        <v>Michael</v>
      </c>
      <c r="M91" s="8" t="str">
        <f>VLOOKUP(K91,Names!$A:$C,3)</f>
        <v>Surman</v>
      </c>
      <c r="N91" s="8" t="str">
        <f>VLOOKUP(K91,Names!$A:$E,4)</f>
        <v>City of Derry AC Spartans</v>
      </c>
      <c r="O91" s="8" t="str">
        <f>VLOOKUP(K91,Names!$A:$E,5)</f>
        <v>TT</v>
      </c>
      <c r="P91" s="16">
        <v>39.06</v>
      </c>
      <c r="Q91" s="16">
        <v>6</v>
      </c>
    </row>
    <row r="92" spans="1:18" ht="14.4">
      <c r="J92" s="13">
        <v>7</v>
      </c>
      <c r="K92" s="14">
        <v>166</v>
      </c>
      <c r="L92" s="8" t="str">
        <f>VLOOKUP(K92,Names!$A:$C,2)</f>
        <v>Lexx</v>
      </c>
      <c r="M92" s="8" t="str">
        <f>VLOOKUP(K92,Names!$A:$C,3)</f>
        <v>Mcconville</v>
      </c>
      <c r="N92" s="8" t="str">
        <f>VLOOKUP(K92,Names!$A:$E,4)</f>
        <v>Windsor Slough Eton &amp; Hounslow AC</v>
      </c>
      <c r="O92" s="8" t="str">
        <f>VLOOKUP(K92,Names!$A:$E,5)</f>
        <v>Open</v>
      </c>
      <c r="P92" s="16">
        <v>38.53</v>
      </c>
      <c r="Q92" s="16"/>
    </row>
    <row r="93" spans="1:18" ht="14.4">
      <c r="J93" s="13">
        <v>8</v>
      </c>
      <c r="K93" s="14">
        <v>130</v>
      </c>
      <c r="L93" s="8" t="str">
        <f>VLOOKUP(K93,Names!$A:$C,2)</f>
        <v>Andrew</v>
      </c>
      <c r="M93" s="8" t="str">
        <f>VLOOKUP(K93,Names!$A:$C,3)</f>
        <v>Brown</v>
      </c>
      <c r="N93" s="8" t="str">
        <f>VLOOKUP(K93,Names!$A:$E,4)</f>
        <v>North Down AC</v>
      </c>
      <c r="O93" s="8" t="str">
        <f>VLOOKUP(K93,Names!$A:$E,5)</f>
        <v>TT</v>
      </c>
      <c r="P93" s="16">
        <v>34.450000000000003</v>
      </c>
      <c r="Q93" s="16">
        <v>5</v>
      </c>
    </row>
    <row r="94" spans="1:18" ht="14.4">
      <c r="J94" s="13">
        <v>9</v>
      </c>
      <c r="K94" s="14">
        <v>116</v>
      </c>
      <c r="L94" s="8" t="str">
        <f>VLOOKUP(K94,Names!$A:$C,2)</f>
        <v>Luke</v>
      </c>
      <c r="M94" s="8" t="str">
        <f>VLOOKUP(K94,Names!$A:$C,3)</f>
        <v>Ward</v>
      </c>
      <c r="N94" s="8" t="str">
        <f>VLOOKUP(K94,Names!$A:$E,4)</f>
        <v>Lifford Strabane AC</v>
      </c>
      <c r="O94" s="8" t="str">
        <f>VLOOKUP(K94,Names!$A:$E,5)</f>
        <v>Open</v>
      </c>
      <c r="P94" s="16">
        <v>31.98</v>
      </c>
      <c r="Q94" s="16"/>
    </row>
    <row r="95" spans="1:18" ht="14.4">
      <c r="J95" s="13">
        <v>10</v>
      </c>
      <c r="K95" s="14">
        <v>188</v>
      </c>
      <c r="L95" s="8" t="str">
        <f>VLOOKUP(K95,Names!$A:$C,2)</f>
        <v>Jason</v>
      </c>
      <c r="M95" s="8" t="str">
        <f>VLOOKUP(K95,Names!$A:$C,3)</f>
        <v>Craig</v>
      </c>
      <c r="N95" s="8" t="str">
        <f>VLOOKUP(K95,Names!$A:$E,4)</f>
        <v>Lagan Valley AC</v>
      </c>
      <c r="O95" s="8" t="str">
        <f>VLOOKUP(K95,Names!$A:$E,5)</f>
        <v>TT</v>
      </c>
      <c r="P95" s="16">
        <v>31.78</v>
      </c>
      <c r="Q95" s="16">
        <v>4</v>
      </c>
    </row>
    <row r="96" spans="1:18" ht="14.4">
      <c r="J96" s="13">
        <v>11</v>
      </c>
      <c r="K96" s="14">
        <v>152</v>
      </c>
      <c r="L96" s="8" t="str">
        <f>VLOOKUP(K96,Names!$A:$C,2)</f>
        <v>Trevor</v>
      </c>
      <c r="M96" s="8" t="str">
        <f>VLOOKUP(K96,Names!$A:$C,3)</f>
        <v>McGlynn</v>
      </c>
      <c r="N96" s="8" t="str">
        <f>VLOOKUP(K96,Names!$A:$E,4)</f>
        <v>Omagh Harriers</v>
      </c>
      <c r="O96" s="8" t="str">
        <f>VLOOKUP(K96,Names!$A:$E,5)</f>
        <v>TT</v>
      </c>
      <c r="P96" s="16">
        <v>28.36</v>
      </c>
      <c r="Q96" s="16">
        <v>3</v>
      </c>
    </row>
    <row r="97" spans="10:17" ht="14.4">
      <c r="J97" s="13">
        <v>12</v>
      </c>
      <c r="K97" s="14">
        <v>184</v>
      </c>
      <c r="L97" s="8" t="str">
        <f>VLOOKUP(K97,Names!$A:$C,2)</f>
        <v>Oliver</v>
      </c>
      <c r="M97" s="8" t="str">
        <f>VLOOKUP(K97,Names!$A:$C,3)</f>
        <v>Taylor</v>
      </c>
      <c r="N97" s="8" t="str">
        <f>VLOOKUP(K97,Names!$A:$E,4)</f>
        <v>Lagan Valley AC</v>
      </c>
      <c r="O97" s="8" t="str">
        <f>VLOOKUP(K97,Names!$A:$E,5)</f>
        <v>TT</v>
      </c>
      <c r="P97" s="16">
        <v>23.53</v>
      </c>
      <c r="Q97" s="16">
        <v>2</v>
      </c>
    </row>
    <row r="98" spans="10:17" ht="14.4">
      <c r="J98" s="28">
        <v>13</v>
      </c>
      <c r="K98" s="28">
        <v>149</v>
      </c>
      <c r="L98" s="17" t="str">
        <f>VLOOKUP(K98,Names!$A:$C,2)</f>
        <v>Mark</v>
      </c>
      <c r="M98" s="17" t="str">
        <f>VLOOKUP(K98,Names!$A:$C,3)</f>
        <v>McBrearty</v>
      </c>
      <c r="N98" s="17" t="str">
        <f>VLOOKUP(K98,Names!$A:$E,4)</f>
        <v>Omagh Harriers</v>
      </c>
      <c r="O98" s="17" t="str">
        <f>VLOOKUP(K98,Names!$A:$E,5)</f>
        <v>TT</v>
      </c>
      <c r="P98" s="16">
        <v>20.16</v>
      </c>
      <c r="Q98" s="16">
        <v>1</v>
      </c>
    </row>
    <row r="99" spans="10:17" ht="14.4">
      <c r="J99" s="28">
        <v>14</v>
      </c>
      <c r="K99" s="28">
        <v>51</v>
      </c>
      <c r="L99" s="17" t="str">
        <f>VLOOKUP(K99,Names!$A:$C,2)</f>
        <v>Frank</v>
      </c>
      <c r="M99" s="17" t="str">
        <f>VLOOKUP(K99,Names!$A:$C,3)</f>
        <v>Stewart</v>
      </c>
      <c r="N99" s="17" t="str">
        <f>VLOOKUP(K99,Names!$A:$E,4)</f>
        <v>City of Derry AC Spartans</v>
      </c>
      <c r="O99" s="17" t="str">
        <f>VLOOKUP(K99,Names!$A:$E,5)</f>
        <v>TT</v>
      </c>
      <c r="P99" s="16">
        <v>15.67</v>
      </c>
      <c r="Q99" s="16"/>
    </row>
  </sheetData>
  <mergeCells count="17">
    <mergeCell ref="D1:J1"/>
    <mergeCell ref="D2:I2"/>
    <mergeCell ref="D3:J3"/>
    <mergeCell ref="A6:B6"/>
    <mergeCell ref="J6:K6"/>
    <mergeCell ref="A16:B16"/>
    <mergeCell ref="J16:K16"/>
    <mergeCell ref="A71:B71"/>
    <mergeCell ref="A84:B84"/>
    <mergeCell ref="J84:K84"/>
    <mergeCell ref="A28:B28"/>
    <mergeCell ref="J28:K28"/>
    <mergeCell ref="A42:B42"/>
    <mergeCell ref="J42:K42"/>
    <mergeCell ref="A57:B57"/>
    <mergeCell ref="J57:K57"/>
    <mergeCell ref="J71:K7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S24"/>
  <sheetViews>
    <sheetView workbookViewId="0">
      <selection activeCell="P8" sqref="P8"/>
    </sheetView>
  </sheetViews>
  <sheetFormatPr defaultColWidth="12.6640625" defaultRowHeight="15.75" customHeight="1"/>
  <cols>
    <col min="1" max="1" width="20.21875" bestFit="1" customWidth="1"/>
    <col min="2" max="3" width="7.33203125" customWidth="1"/>
    <col min="4" max="4" width="9.109375" customWidth="1"/>
    <col min="5" max="5" width="8.44140625" customWidth="1"/>
    <col min="6" max="12" width="7.33203125" customWidth="1"/>
    <col min="13" max="16" width="7" customWidth="1"/>
    <col min="17" max="17" width="9.21875" customWidth="1"/>
    <col min="18" max="18" width="7" customWidth="1"/>
  </cols>
  <sheetData>
    <row r="1" spans="1:19" ht="13.2">
      <c r="A1" s="56" t="s">
        <v>537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3.2">
      <c r="A2" s="29"/>
      <c r="B2" s="29" t="s">
        <v>538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32.4" customHeight="1">
      <c r="A3" s="29" t="s">
        <v>3</v>
      </c>
      <c r="B3" s="30" t="s">
        <v>539</v>
      </c>
      <c r="C3" s="30" t="s">
        <v>540</v>
      </c>
      <c r="D3" s="30" t="s">
        <v>541</v>
      </c>
      <c r="E3" s="30" t="s">
        <v>542</v>
      </c>
      <c r="F3" s="30" t="s">
        <v>543</v>
      </c>
      <c r="G3" s="30" t="s">
        <v>544</v>
      </c>
      <c r="H3" s="30" t="s">
        <v>545</v>
      </c>
      <c r="I3" s="30" t="s">
        <v>546</v>
      </c>
      <c r="J3" s="30" t="s">
        <v>547</v>
      </c>
      <c r="K3" s="30" t="s">
        <v>548</v>
      </c>
      <c r="L3" s="30" t="s">
        <v>33</v>
      </c>
      <c r="M3" s="30" t="s">
        <v>46</v>
      </c>
      <c r="N3" s="30" t="s">
        <v>47</v>
      </c>
      <c r="O3" s="30" t="s">
        <v>90</v>
      </c>
      <c r="P3" s="30" t="s">
        <v>81</v>
      </c>
      <c r="Q3" s="30" t="s">
        <v>82</v>
      </c>
      <c r="R3" s="30" t="s">
        <v>71</v>
      </c>
      <c r="S3" s="29" t="s">
        <v>549</v>
      </c>
    </row>
    <row r="4" spans="1:19" ht="13.2">
      <c r="A4" s="5" t="s">
        <v>401</v>
      </c>
      <c r="B4" s="5">
        <v>3</v>
      </c>
      <c r="C4" s="5">
        <v>2</v>
      </c>
      <c r="D4" s="5">
        <v>5</v>
      </c>
      <c r="E4" s="5">
        <v>10</v>
      </c>
      <c r="F4" s="5">
        <v>8</v>
      </c>
      <c r="G4" s="5">
        <v>10</v>
      </c>
      <c r="H4" s="5">
        <v>11</v>
      </c>
      <c r="I4" s="5">
        <v>16</v>
      </c>
      <c r="J4" s="5">
        <v>7</v>
      </c>
      <c r="K4" s="5">
        <v>4</v>
      </c>
      <c r="L4" s="5">
        <v>6</v>
      </c>
      <c r="M4" s="5">
        <v>11</v>
      </c>
      <c r="N4" s="5">
        <v>9</v>
      </c>
      <c r="O4" s="5">
        <v>15</v>
      </c>
      <c r="P4" s="5">
        <v>6</v>
      </c>
      <c r="Q4" s="5">
        <v>5</v>
      </c>
      <c r="R4" s="5">
        <v>12</v>
      </c>
      <c r="S4" s="5">
        <f>SUM(B4:R4)</f>
        <v>140</v>
      </c>
    </row>
    <row r="5" spans="1:19" ht="13.2">
      <c r="A5" s="5" t="s">
        <v>289</v>
      </c>
      <c r="B5" s="5">
        <v>5</v>
      </c>
      <c r="C5" s="5">
        <v>1</v>
      </c>
      <c r="D5" s="5">
        <v>10</v>
      </c>
      <c r="E5" s="4">
        <v>12</v>
      </c>
      <c r="F5" s="5">
        <v>11</v>
      </c>
      <c r="G5" s="5">
        <v>9</v>
      </c>
      <c r="H5" s="5">
        <v>5</v>
      </c>
      <c r="I5" s="5">
        <v>2</v>
      </c>
      <c r="J5" s="5">
        <v>5</v>
      </c>
      <c r="K5" s="5">
        <v>5</v>
      </c>
      <c r="L5" s="5">
        <v>9</v>
      </c>
      <c r="M5" s="5">
        <v>9</v>
      </c>
      <c r="N5" s="5">
        <v>6</v>
      </c>
      <c r="O5" s="5">
        <v>7</v>
      </c>
      <c r="P5" s="5">
        <v>4</v>
      </c>
      <c r="Q5" s="5">
        <v>16</v>
      </c>
      <c r="R5" s="5">
        <v>13</v>
      </c>
      <c r="S5" s="5">
        <f>SUM(B5:R5)</f>
        <v>129</v>
      </c>
    </row>
    <row r="6" spans="1:19" ht="13.2">
      <c r="A6" s="5" t="s">
        <v>265</v>
      </c>
      <c r="B6" s="5">
        <v>10</v>
      </c>
      <c r="C6" s="31"/>
      <c r="D6" s="31"/>
      <c r="E6" s="31"/>
      <c r="F6" s="5">
        <v>10</v>
      </c>
      <c r="G6" s="5">
        <v>8</v>
      </c>
      <c r="H6" s="5">
        <v>9</v>
      </c>
      <c r="I6" s="5">
        <v>6</v>
      </c>
      <c r="J6" s="5">
        <v>6</v>
      </c>
      <c r="K6" s="5">
        <v>3</v>
      </c>
      <c r="L6" s="5">
        <v>4</v>
      </c>
      <c r="M6" s="5">
        <v>6</v>
      </c>
      <c r="N6" s="5">
        <v>8</v>
      </c>
      <c r="O6" s="31"/>
      <c r="P6" s="5">
        <v>14</v>
      </c>
      <c r="R6" s="5">
        <v>5</v>
      </c>
      <c r="S6" s="5">
        <f>SUM(B6:R6)</f>
        <v>89</v>
      </c>
    </row>
    <row r="7" spans="1:19" ht="13.2">
      <c r="A7" s="5" t="s">
        <v>190</v>
      </c>
      <c r="B7" s="5">
        <v>6</v>
      </c>
      <c r="C7" s="5">
        <v>9</v>
      </c>
      <c r="D7" s="31"/>
      <c r="E7" s="31"/>
      <c r="F7" s="5">
        <v>8</v>
      </c>
      <c r="G7" s="5">
        <v>9</v>
      </c>
      <c r="H7" s="5">
        <v>3</v>
      </c>
      <c r="I7" s="5">
        <v>7</v>
      </c>
      <c r="J7" s="5">
        <v>4</v>
      </c>
      <c r="K7" s="5">
        <v>6</v>
      </c>
      <c r="L7" s="5">
        <v>2</v>
      </c>
      <c r="M7" s="5">
        <v>8</v>
      </c>
      <c r="N7" s="5">
        <v>4</v>
      </c>
      <c r="O7" s="5">
        <v>9</v>
      </c>
      <c r="P7" s="5">
        <v>6</v>
      </c>
      <c r="Q7" s="5">
        <v>10</v>
      </c>
      <c r="R7" s="5">
        <v>6</v>
      </c>
      <c r="S7" s="5">
        <f t="shared" ref="S7" si="0">SUM(B7:R7)</f>
        <v>97</v>
      </c>
    </row>
    <row r="8" spans="1:19" ht="13.2">
      <c r="A8" s="5" t="s">
        <v>126</v>
      </c>
      <c r="B8" s="5">
        <v>6</v>
      </c>
      <c r="C8" s="5">
        <v>9</v>
      </c>
      <c r="D8" s="5">
        <v>7</v>
      </c>
      <c r="E8" s="31"/>
      <c r="F8" s="31"/>
      <c r="G8" s="31"/>
      <c r="H8" s="5">
        <v>13</v>
      </c>
      <c r="I8" s="31"/>
      <c r="J8" s="5">
        <v>9</v>
      </c>
      <c r="K8" s="5">
        <v>7</v>
      </c>
      <c r="L8" s="5">
        <v>16</v>
      </c>
      <c r="M8" s="31"/>
      <c r="N8" s="5">
        <v>7</v>
      </c>
      <c r="O8" s="31"/>
      <c r="P8" s="5">
        <v>7</v>
      </c>
      <c r="Q8" s="31"/>
      <c r="R8" s="31"/>
      <c r="S8" s="5">
        <f>SUM(B8:R8)</f>
        <v>81</v>
      </c>
    </row>
    <row r="9" spans="1:19" ht="13.2">
      <c r="A9" s="5" t="s">
        <v>400</v>
      </c>
      <c r="B9" s="5">
        <v>7</v>
      </c>
      <c r="C9" s="5">
        <v>16</v>
      </c>
      <c r="D9" s="5">
        <v>9</v>
      </c>
      <c r="E9" s="5">
        <v>9</v>
      </c>
      <c r="F9" s="31"/>
      <c r="G9" s="31"/>
      <c r="H9" s="31"/>
      <c r="I9" s="5">
        <v>5</v>
      </c>
      <c r="J9" s="31"/>
      <c r="K9" s="5">
        <v>9</v>
      </c>
      <c r="L9" s="31"/>
      <c r="M9" s="31"/>
      <c r="N9" s="5">
        <v>3</v>
      </c>
      <c r="O9" s="31"/>
      <c r="P9" s="31"/>
      <c r="Q9" s="31"/>
      <c r="R9" s="31"/>
      <c r="S9" s="5">
        <f>SUM(B9:R9)</f>
        <v>58</v>
      </c>
    </row>
    <row r="11" spans="1:19" ht="13.2">
      <c r="A11" s="56" t="s">
        <v>550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</row>
    <row r="12" spans="1:19" ht="13.2">
      <c r="A12" s="29"/>
      <c r="B12" s="29" t="s">
        <v>538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ht="33" customHeight="1">
      <c r="A13" s="29" t="s">
        <v>3</v>
      </c>
      <c r="B13" s="30" t="s">
        <v>539</v>
      </c>
      <c r="C13" s="30" t="s">
        <v>540</v>
      </c>
      <c r="D13" s="30" t="s">
        <v>551</v>
      </c>
      <c r="E13" s="30" t="s">
        <v>542</v>
      </c>
      <c r="F13" s="30" t="s">
        <v>543</v>
      </c>
      <c r="G13" s="30" t="s">
        <v>544</v>
      </c>
      <c r="H13" s="30" t="s">
        <v>545</v>
      </c>
      <c r="I13" s="30" t="s">
        <v>546</v>
      </c>
      <c r="J13" s="30" t="s">
        <v>547</v>
      </c>
      <c r="K13" s="30" t="s">
        <v>548</v>
      </c>
      <c r="L13" s="30" t="s">
        <v>33</v>
      </c>
      <c r="M13" s="30" t="s">
        <v>46</v>
      </c>
      <c r="N13" s="30" t="s">
        <v>47</v>
      </c>
      <c r="O13" s="30" t="s">
        <v>90</v>
      </c>
      <c r="P13" s="30" t="s">
        <v>81</v>
      </c>
      <c r="Q13" s="30" t="s">
        <v>82</v>
      </c>
      <c r="R13" s="30" t="s">
        <v>71</v>
      </c>
      <c r="S13" s="29" t="s">
        <v>549</v>
      </c>
    </row>
    <row r="14" spans="1:19" ht="13.2">
      <c r="A14" s="5" t="s">
        <v>190</v>
      </c>
      <c r="B14" s="5">
        <v>11</v>
      </c>
      <c r="C14" s="5">
        <v>8</v>
      </c>
      <c r="D14" s="5">
        <v>5</v>
      </c>
      <c r="E14" s="5">
        <v>13</v>
      </c>
      <c r="F14" s="5">
        <v>13</v>
      </c>
      <c r="G14" s="5">
        <v>9</v>
      </c>
      <c r="H14" s="5">
        <v>16</v>
      </c>
      <c r="I14" s="5">
        <v>16</v>
      </c>
      <c r="J14" s="5">
        <v>7</v>
      </c>
      <c r="K14" s="5">
        <v>9</v>
      </c>
      <c r="L14" s="5">
        <v>4</v>
      </c>
      <c r="M14" s="5">
        <v>8</v>
      </c>
      <c r="N14" s="5">
        <v>11</v>
      </c>
      <c r="O14" s="5">
        <v>16</v>
      </c>
      <c r="P14" s="5">
        <v>10</v>
      </c>
      <c r="Q14" s="5">
        <v>16</v>
      </c>
      <c r="R14" s="5">
        <v>7</v>
      </c>
      <c r="S14" s="5">
        <f>SUM(B14:R14)</f>
        <v>179</v>
      </c>
    </row>
    <row r="15" spans="1:19" ht="13.2">
      <c r="A15" s="5" t="s">
        <v>401</v>
      </c>
      <c r="B15" s="5">
        <v>9</v>
      </c>
      <c r="C15" s="5">
        <v>13</v>
      </c>
      <c r="D15" s="5">
        <v>11</v>
      </c>
      <c r="E15" s="5">
        <v>14</v>
      </c>
      <c r="F15" s="5">
        <v>14</v>
      </c>
      <c r="G15" s="5">
        <v>9</v>
      </c>
      <c r="H15" s="5">
        <v>6</v>
      </c>
      <c r="I15" s="5">
        <v>6</v>
      </c>
      <c r="J15" s="5">
        <v>6</v>
      </c>
      <c r="K15" s="5">
        <v>7</v>
      </c>
      <c r="L15" s="5">
        <v>12</v>
      </c>
      <c r="M15" s="5">
        <v>11</v>
      </c>
      <c r="N15" s="5">
        <v>11</v>
      </c>
      <c r="O15" s="5">
        <v>11</v>
      </c>
      <c r="P15" s="5">
        <v>12</v>
      </c>
      <c r="Q15" s="5">
        <v>11</v>
      </c>
      <c r="R15" s="5">
        <v>12</v>
      </c>
      <c r="S15" s="5">
        <f t="shared" ref="S15:S17" si="1">SUM(B15:R15)</f>
        <v>175</v>
      </c>
    </row>
    <row r="16" spans="1:19" ht="13.2">
      <c r="A16" s="5" t="s">
        <v>126</v>
      </c>
      <c r="B16" s="5">
        <v>14</v>
      </c>
      <c r="C16" s="5">
        <v>13</v>
      </c>
      <c r="D16" s="5">
        <v>9</v>
      </c>
      <c r="E16" s="5">
        <v>4</v>
      </c>
      <c r="F16" s="31"/>
      <c r="G16" s="5">
        <v>16</v>
      </c>
      <c r="H16" s="32"/>
      <c r="I16" s="5">
        <v>5</v>
      </c>
      <c r="J16" s="5">
        <v>9</v>
      </c>
      <c r="K16" s="5">
        <v>6</v>
      </c>
      <c r="L16" s="5">
        <v>16</v>
      </c>
      <c r="M16" s="5">
        <v>15</v>
      </c>
      <c r="N16" s="5">
        <v>9</v>
      </c>
      <c r="O16" s="31"/>
      <c r="P16" s="31"/>
      <c r="Q16" s="31"/>
      <c r="R16" s="5">
        <v>15</v>
      </c>
      <c r="S16" s="5">
        <f t="shared" si="1"/>
        <v>131</v>
      </c>
    </row>
    <row r="17" spans="1:19" ht="13.2">
      <c r="A17" s="5" t="s">
        <v>265</v>
      </c>
      <c r="B17" s="5">
        <v>2</v>
      </c>
      <c r="C17" s="31"/>
      <c r="D17" s="31"/>
      <c r="E17" s="31"/>
      <c r="F17" s="31"/>
      <c r="G17" s="31"/>
      <c r="H17" s="32"/>
      <c r="I17" s="32"/>
      <c r="J17" s="32"/>
      <c r="K17" s="32"/>
      <c r="L17" s="31"/>
      <c r="M17" s="31"/>
      <c r="N17" s="31"/>
      <c r="O17" s="31"/>
      <c r="P17" s="5">
        <v>9</v>
      </c>
      <c r="Q17" s="31"/>
      <c r="R17" s="5">
        <v>2</v>
      </c>
      <c r="S17" s="5">
        <f t="shared" si="1"/>
        <v>13</v>
      </c>
    </row>
    <row r="20" spans="1:19" ht="15.75" customHeight="1">
      <c r="A20" s="10" t="s">
        <v>405</v>
      </c>
      <c r="B20" s="7"/>
      <c r="C20" s="25"/>
      <c r="D20" s="25"/>
      <c r="E20" s="25"/>
      <c r="F20" s="25"/>
      <c r="G20" s="26"/>
      <c r="H20" s="26"/>
      <c r="I20" s="26"/>
      <c r="J20" s="26"/>
    </row>
    <row r="21" spans="1:19" s="37" customFormat="1" ht="15.75" customHeight="1">
      <c r="A21" s="35" t="s">
        <v>406</v>
      </c>
      <c r="B21" s="35"/>
      <c r="C21" s="36"/>
      <c r="D21" s="36"/>
      <c r="E21" s="36"/>
      <c r="F21" s="36"/>
      <c r="G21" s="36"/>
      <c r="H21" s="36"/>
      <c r="I21" s="36"/>
      <c r="J21" s="36"/>
    </row>
    <row r="22" spans="1:19" s="37" customFormat="1" ht="15.75" customHeight="1">
      <c r="A22" s="35" t="s">
        <v>407</v>
      </c>
      <c r="B22" s="35"/>
      <c r="C22" s="36"/>
      <c r="D22" s="36"/>
      <c r="E22" s="36"/>
      <c r="F22" s="36"/>
      <c r="G22" s="36"/>
      <c r="H22" s="36"/>
      <c r="I22" s="36"/>
      <c r="J22" s="36"/>
    </row>
    <row r="23" spans="1:19" s="37" customFormat="1" ht="15.75" customHeight="1">
      <c r="A23" s="35" t="s">
        <v>408</v>
      </c>
      <c r="B23" s="35"/>
      <c r="C23" s="36"/>
      <c r="D23" s="36"/>
      <c r="E23" s="36"/>
      <c r="F23" s="36"/>
      <c r="G23" s="36"/>
      <c r="H23" s="36"/>
      <c r="I23" s="36"/>
      <c r="J23" s="36"/>
    </row>
    <row r="24" spans="1:19" s="37" customFormat="1" ht="15.75" customHeight="1">
      <c r="A24" s="35" t="s">
        <v>409</v>
      </c>
      <c r="B24" s="35"/>
      <c r="C24" s="36"/>
      <c r="D24" s="36"/>
      <c r="E24" s="36"/>
      <c r="F24" s="36"/>
      <c r="G24" s="36"/>
      <c r="H24" s="36"/>
      <c r="I24" s="36"/>
      <c r="J24" s="36"/>
    </row>
  </sheetData>
  <mergeCells count="2">
    <mergeCell ref="A11:S11"/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Names</vt:lpstr>
      <vt:lpstr>Track Events</vt:lpstr>
      <vt:lpstr>Field Events</vt:lpstr>
      <vt:lpstr>Team Trophy 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Isaac McCollum</cp:lastModifiedBy>
  <dcterms:modified xsi:type="dcterms:W3CDTF">2023-05-16T14:07:16Z</dcterms:modified>
</cp:coreProperties>
</file>