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653" activeTab="2"/>
  </bookViews>
  <sheets>
    <sheet name="Athletes Day 2" sheetId="1" r:id="rId1"/>
    <sheet name="Pole Vault" sheetId="2" r:id="rId2"/>
    <sheet name="High Jump" sheetId="3" r:id="rId3"/>
    <sheet name="Long Jump" sheetId="4" r:id="rId4"/>
    <sheet name="Triple Jump" sheetId="5" r:id="rId5"/>
    <sheet name="Shot" sheetId="6" r:id="rId6"/>
  </sheets>
  <definedNames>
    <definedName name="Entry">#REF!</definedName>
  </definedNames>
  <calcPr fullCalcOnLoad="1"/>
</workbook>
</file>

<file path=xl/sharedStrings.xml><?xml version="1.0" encoding="utf-8"?>
<sst xmlns="http://schemas.openxmlformats.org/spreadsheetml/2006/main" count="379" uniqueCount="135">
  <si>
    <t>Pos</t>
  </si>
  <si>
    <t>No</t>
  </si>
  <si>
    <t>Name</t>
  </si>
  <si>
    <t>Club</t>
  </si>
  <si>
    <t>Time</t>
  </si>
  <si>
    <t>Height</t>
  </si>
  <si>
    <t>Metres</t>
  </si>
  <si>
    <t>Long Jump- Senior Men</t>
  </si>
  <si>
    <t>Shot- Girls U14 (2kg)</t>
  </si>
  <si>
    <t>Shot- Girls U15 (2.72kg)</t>
  </si>
  <si>
    <t>Shot- Boys U14 (2.72kg)</t>
  </si>
  <si>
    <t>Shot- Boys U15 (3kg)</t>
  </si>
  <si>
    <t>Shot- Boys U18 (5kg)</t>
  </si>
  <si>
    <t>Age Cat</t>
  </si>
  <si>
    <t>U15</t>
  </si>
  <si>
    <t>Sen</t>
  </si>
  <si>
    <t>U14</t>
  </si>
  <si>
    <t>Daniel McCullough</t>
  </si>
  <si>
    <t>U19</t>
  </si>
  <si>
    <t>Ryan Nixon-Stewart</t>
  </si>
  <si>
    <t>Unattached</t>
  </si>
  <si>
    <t>U18</t>
  </si>
  <si>
    <t>Lagan Valley AC</t>
  </si>
  <si>
    <t>Alex Seifert</t>
  </si>
  <si>
    <t>U16</t>
  </si>
  <si>
    <t>U17</t>
  </si>
  <si>
    <t>Annalee AC</t>
  </si>
  <si>
    <t>Tom Poulter</t>
  </si>
  <si>
    <t>Jordan Cunningham</t>
  </si>
  <si>
    <t>James Hughes</t>
  </si>
  <si>
    <t>Frank Stewart</t>
  </si>
  <si>
    <t>Beth Hammond</t>
  </si>
  <si>
    <t>Rosses AC</t>
  </si>
  <si>
    <t>Leah McGarvey</t>
  </si>
  <si>
    <t>Joshua Knox</t>
  </si>
  <si>
    <t>Jonathan Cochrane</t>
  </si>
  <si>
    <t>Abby Tate</t>
  </si>
  <si>
    <t>Poppy Dann</t>
  </si>
  <si>
    <t>Peter Fryer</t>
  </si>
  <si>
    <t>Jai Benson</t>
  </si>
  <si>
    <t>M60</t>
  </si>
  <si>
    <t>M80</t>
  </si>
  <si>
    <t>3kg</t>
  </si>
  <si>
    <t>Triple Jump- Girls U18</t>
  </si>
  <si>
    <t>Daire McDevitt</t>
  </si>
  <si>
    <t>Tir Chonaill AC</t>
  </si>
  <si>
    <t>Cameron Leighton</t>
  </si>
  <si>
    <t>BAAC</t>
  </si>
  <si>
    <t>Senior</t>
  </si>
  <si>
    <t>Peter Gray</t>
  </si>
  <si>
    <t>COLAC</t>
  </si>
  <si>
    <t>UUAC</t>
  </si>
  <si>
    <t>Charlotte Dickson</t>
  </si>
  <si>
    <t>Sophie Reid</t>
  </si>
  <si>
    <t>NDAC</t>
  </si>
  <si>
    <t>Michael Watters</t>
  </si>
  <si>
    <t>Mid Ulster AC</t>
  </si>
  <si>
    <t>Ryan Meeke</t>
  </si>
  <si>
    <t>ParasportNI</t>
  </si>
  <si>
    <t>Dougie Durrant</t>
  </si>
  <si>
    <t>Robert Matuzelis</t>
  </si>
  <si>
    <t>Invictus</t>
  </si>
  <si>
    <t>F44</t>
  </si>
  <si>
    <t>Pauric Christie</t>
  </si>
  <si>
    <t>Carrick Aces</t>
  </si>
  <si>
    <t>Donal Hughes</t>
  </si>
  <si>
    <t>Olympian youth &amp; Ac</t>
  </si>
  <si>
    <t>Eva Wainwright</t>
  </si>
  <si>
    <t>Alan Kennedy</t>
  </si>
  <si>
    <t>Lucy Dow</t>
  </si>
  <si>
    <t>Dara Browne</t>
  </si>
  <si>
    <t>Freddy Young</t>
  </si>
  <si>
    <t>Kate Fenlon</t>
  </si>
  <si>
    <t>Rose McGreevy</t>
  </si>
  <si>
    <t>JJ Holley</t>
  </si>
  <si>
    <t>Jayden Booth</t>
  </si>
  <si>
    <t>Natalie McCorry</t>
  </si>
  <si>
    <t>Zane McQuillian</t>
  </si>
  <si>
    <t>Ciara Rodgers</t>
  </si>
  <si>
    <t>Daniel Constable</t>
  </si>
  <si>
    <t>Euan Canniffe</t>
  </si>
  <si>
    <t>Boyne AC</t>
  </si>
  <si>
    <t>Adam McMullen</t>
  </si>
  <si>
    <t>Crusaders AC</t>
  </si>
  <si>
    <t>Cian McKenna</t>
  </si>
  <si>
    <t>Glaslough Harriers</t>
  </si>
  <si>
    <t>Ronan McKenna</t>
  </si>
  <si>
    <t>M45</t>
  </si>
  <si>
    <t>Bib</t>
  </si>
  <si>
    <t>Abbie O'Neill</t>
  </si>
  <si>
    <t>Erin Fisher</t>
  </si>
  <si>
    <t>U20</t>
  </si>
  <si>
    <t>James McClean</t>
  </si>
  <si>
    <t>NBH</t>
  </si>
  <si>
    <t>M70</t>
  </si>
  <si>
    <t>Kurt Wright</t>
  </si>
  <si>
    <t>Ella Hanratty</t>
  </si>
  <si>
    <t>Conall Mahon</t>
  </si>
  <si>
    <t>UUJ Pole Vault- 17th January 2020</t>
  </si>
  <si>
    <t>COD Spartans</t>
  </si>
  <si>
    <t>Faith Finney</t>
  </si>
  <si>
    <t>Ruby Ferris</t>
  </si>
  <si>
    <t>Jana McQuillian</t>
  </si>
  <si>
    <t>Innyvale AC</t>
  </si>
  <si>
    <t>U18 &amp; Sen</t>
  </si>
  <si>
    <t>North Belfast Harriers</t>
  </si>
  <si>
    <t>Sasha Wilkinson</t>
  </si>
  <si>
    <t>LVAC</t>
  </si>
  <si>
    <t>Freya Murray</t>
  </si>
  <si>
    <t xml:space="preserve"> NDAC</t>
  </si>
  <si>
    <t>High Jump- Girls U14- Senior Women</t>
  </si>
  <si>
    <t>Age</t>
  </si>
  <si>
    <t>High Jump- Boys U14- Senior Men</t>
  </si>
  <si>
    <t>Anna Cousins</t>
  </si>
  <si>
    <t>Long Jump- U14 - U16 Boys</t>
  </si>
  <si>
    <t>Long Jump- U17 Boys</t>
  </si>
  <si>
    <t>Johnson Bangura</t>
  </si>
  <si>
    <t>Long Jump- U19 Boys</t>
  </si>
  <si>
    <t>Liam Martin</t>
  </si>
  <si>
    <t>Anna McKinty</t>
  </si>
  <si>
    <t>Orangegrove</t>
  </si>
  <si>
    <t>Mark Burton</t>
  </si>
  <si>
    <t>Shot- Boys U16 (4kg)</t>
  </si>
  <si>
    <t>Shot- Boys U19 (6kg)</t>
  </si>
  <si>
    <t>Shot- Senior Mens (7.26kg)</t>
  </si>
  <si>
    <t>4kg</t>
  </si>
  <si>
    <t>Shot- Girls U16/ U17 &amp; U18(3kg)</t>
  </si>
  <si>
    <t>Shot- Girls U19 &amp; Senior Women (4kg)</t>
  </si>
  <si>
    <t>Long Jump- Girls U14-U16</t>
  </si>
  <si>
    <t>Long Jump- U17-U19 Girls &amp; Senior Women</t>
  </si>
  <si>
    <t>Darragh Andrews</t>
  </si>
  <si>
    <t>Triple Jump- Boys U18/U19 &amp; Senior Men</t>
  </si>
  <si>
    <t>Lauren Hamilton</t>
  </si>
  <si>
    <t>Casey Mulvey</t>
  </si>
  <si>
    <t>Niamh McCrory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</si>
</sst>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.00"/>
    <numFmt numFmtId="165" formatCode="00.000"/>
    <numFmt numFmtId="166" formatCode="0.0"/>
    <numFmt numFmtId="167" formatCode="0.000"/>
    <numFmt numFmtId="168" formatCode="mm:ss.00"/>
    <numFmt numFmtId="169" formatCode="[$-809]dd\ mmmm\ yyyy"/>
    <numFmt numFmtId="170" formatCode="[$-F400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0" fontId="42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164" fontId="43" fillId="0" borderId="0" xfId="0" applyNumberFormat="1" applyFont="1" applyAlignment="1">
      <alignment/>
    </xf>
    <xf numFmtId="0" fontId="42" fillId="33" borderId="0" xfId="0" applyFont="1" applyFill="1" applyAlignment="1">
      <alignment horizontal="right"/>
    </xf>
    <xf numFmtId="164" fontId="4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42" fillId="33" borderId="0" xfId="0" applyFont="1" applyFill="1" applyAlignment="1">
      <alignment horizontal="center"/>
    </xf>
    <xf numFmtId="2" fontId="43" fillId="0" borderId="0" xfId="0" applyNumberFormat="1" applyFont="1" applyAlignment="1">
      <alignment/>
    </xf>
    <xf numFmtId="0" fontId="0" fillId="0" borderId="0" xfId="0" applyFill="1" applyAlignment="1">
      <alignment/>
    </xf>
    <xf numFmtId="0" fontId="42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/>
    </xf>
    <xf numFmtId="2" fontId="41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0" fontId="42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4.8515625" style="0" customWidth="1"/>
    <col min="2" max="2" width="20.8515625" style="0" bestFit="1" customWidth="1"/>
    <col min="3" max="3" width="20.28125" style="0" bestFit="1" customWidth="1"/>
    <col min="4" max="4" width="10.140625" style="0" customWidth="1"/>
    <col min="10" max="10" width="14.00390625" style="0" customWidth="1"/>
    <col min="11" max="11" width="17.421875" style="0" bestFit="1" customWidth="1"/>
  </cols>
  <sheetData>
    <row r="1" spans="1:4" ht="15">
      <c r="A1" t="s">
        <v>88</v>
      </c>
      <c r="B1" t="s">
        <v>2</v>
      </c>
      <c r="C1" t="s">
        <v>3</v>
      </c>
      <c r="D1" t="s">
        <v>13</v>
      </c>
    </row>
    <row r="2" spans="1:4" ht="15">
      <c r="A2" s="16">
        <v>1097</v>
      </c>
      <c r="B2" s="16" t="s">
        <v>44</v>
      </c>
      <c r="C2" s="16" t="s">
        <v>45</v>
      </c>
      <c r="D2" s="16" t="s">
        <v>24</v>
      </c>
    </row>
    <row r="3" spans="1:4" ht="15">
      <c r="A3" s="16">
        <v>1098</v>
      </c>
      <c r="B3" s="16" t="s">
        <v>46</v>
      </c>
      <c r="C3" s="16" t="s">
        <v>47</v>
      </c>
      <c r="D3" s="16" t="s">
        <v>48</v>
      </c>
    </row>
    <row r="4" spans="1:4" ht="15">
      <c r="A4" s="16">
        <v>1099</v>
      </c>
      <c r="B4" s="16" t="s">
        <v>49</v>
      </c>
      <c r="C4" s="16" t="s">
        <v>50</v>
      </c>
      <c r="D4" s="16" t="s">
        <v>24</v>
      </c>
    </row>
    <row r="5" spans="1:4" ht="15">
      <c r="A5" s="16">
        <v>1100</v>
      </c>
      <c r="B5" s="16" t="s">
        <v>19</v>
      </c>
      <c r="C5" s="16" t="s">
        <v>50</v>
      </c>
      <c r="D5" s="16" t="s">
        <v>48</v>
      </c>
    </row>
    <row r="6" spans="1:4" ht="15">
      <c r="A6" s="16">
        <v>1101</v>
      </c>
      <c r="B6" s="16" t="s">
        <v>33</v>
      </c>
      <c r="C6" s="16" t="s">
        <v>32</v>
      </c>
      <c r="D6" s="16" t="s">
        <v>21</v>
      </c>
    </row>
    <row r="7" spans="1:4" ht="15">
      <c r="A7" s="16">
        <v>1102</v>
      </c>
      <c r="B7" s="16" t="s">
        <v>116</v>
      </c>
      <c r="C7" s="16" t="s">
        <v>32</v>
      </c>
      <c r="D7" s="16" t="s">
        <v>18</v>
      </c>
    </row>
    <row r="8" spans="1:4" ht="15">
      <c r="A8" s="16">
        <v>1103</v>
      </c>
      <c r="B8" s="16" t="s">
        <v>134</v>
      </c>
      <c r="C8" s="16" t="s">
        <v>26</v>
      </c>
      <c r="D8" s="16" t="s">
        <v>21</v>
      </c>
    </row>
    <row r="9" spans="1:4" ht="15">
      <c r="A9" s="16">
        <v>1104</v>
      </c>
      <c r="B9" s="16" t="s">
        <v>29</v>
      </c>
      <c r="C9" s="16" t="s">
        <v>20</v>
      </c>
      <c r="D9" s="16" t="s">
        <v>18</v>
      </c>
    </row>
    <row r="10" spans="1:4" ht="15">
      <c r="A10" s="16">
        <v>1105</v>
      </c>
      <c r="B10" s="16" t="s">
        <v>118</v>
      </c>
      <c r="C10" s="16" t="s">
        <v>51</v>
      </c>
      <c r="D10" s="16" t="s">
        <v>48</v>
      </c>
    </row>
    <row r="11" spans="1:4" ht="15">
      <c r="A11" s="16">
        <v>1106</v>
      </c>
      <c r="B11" s="16" t="s">
        <v>52</v>
      </c>
      <c r="C11" s="16" t="s">
        <v>50</v>
      </c>
      <c r="D11" s="16" t="s">
        <v>16</v>
      </c>
    </row>
    <row r="12" spans="1:4" ht="15">
      <c r="A12" s="16">
        <v>1107</v>
      </c>
      <c r="B12" s="16" t="s">
        <v>53</v>
      </c>
      <c r="C12" s="16" t="s">
        <v>50</v>
      </c>
      <c r="D12" s="16" t="s">
        <v>24</v>
      </c>
    </row>
    <row r="13" spans="1:4" ht="15">
      <c r="A13" s="16">
        <v>1108</v>
      </c>
      <c r="B13" s="16" t="s">
        <v>31</v>
      </c>
      <c r="C13" s="16" t="s">
        <v>54</v>
      </c>
      <c r="D13" s="16" t="s">
        <v>24</v>
      </c>
    </row>
    <row r="14" spans="1:4" ht="15">
      <c r="A14" s="16">
        <v>1109</v>
      </c>
      <c r="B14" s="16" t="s">
        <v>55</v>
      </c>
      <c r="C14" s="16" t="s">
        <v>56</v>
      </c>
      <c r="D14" s="16" t="s">
        <v>14</v>
      </c>
    </row>
    <row r="15" spans="1:5" ht="15">
      <c r="A15" s="16">
        <v>1110</v>
      </c>
      <c r="B15" s="16" t="s">
        <v>57</v>
      </c>
      <c r="C15" s="16" t="s">
        <v>58</v>
      </c>
      <c r="D15" s="16" t="s">
        <v>48</v>
      </c>
      <c r="E15" s="16" t="s">
        <v>62</v>
      </c>
    </row>
    <row r="16" spans="1:5" ht="15">
      <c r="A16" s="16">
        <v>1111</v>
      </c>
      <c r="B16" s="16" t="s">
        <v>59</v>
      </c>
      <c r="C16" s="16" t="s">
        <v>58</v>
      </c>
      <c r="D16" s="16" t="s">
        <v>40</v>
      </c>
      <c r="E16" s="16" t="s">
        <v>61</v>
      </c>
    </row>
    <row r="17" spans="1:4" ht="15">
      <c r="A17" s="16">
        <v>1112</v>
      </c>
      <c r="B17" s="16" t="s">
        <v>60</v>
      </c>
      <c r="C17" s="16" t="s">
        <v>51</v>
      </c>
      <c r="D17" s="16" t="s">
        <v>48</v>
      </c>
    </row>
    <row r="18" spans="1:4" ht="15">
      <c r="A18" s="16">
        <v>1113</v>
      </c>
      <c r="B18" s="16" t="s">
        <v>63</v>
      </c>
      <c r="C18" s="16" t="s">
        <v>64</v>
      </c>
      <c r="D18" s="16" t="s">
        <v>48</v>
      </c>
    </row>
    <row r="19" spans="1:4" ht="15">
      <c r="A19" s="16">
        <v>1114</v>
      </c>
      <c r="B19" s="16" t="s">
        <v>65</v>
      </c>
      <c r="C19" s="16" t="s">
        <v>66</v>
      </c>
      <c r="D19" s="16" t="s">
        <v>48</v>
      </c>
    </row>
    <row r="20" spans="1:5" ht="15">
      <c r="A20" s="16">
        <v>1115</v>
      </c>
      <c r="B20" s="16" t="s">
        <v>67</v>
      </c>
      <c r="C20" s="16" t="s">
        <v>50</v>
      </c>
      <c r="D20" s="16" t="s">
        <v>24</v>
      </c>
      <c r="E20" s="16"/>
    </row>
    <row r="21" spans="1:4" ht="15">
      <c r="A21" s="16">
        <v>1116</v>
      </c>
      <c r="B21" s="16" t="s">
        <v>68</v>
      </c>
      <c r="C21" s="16" t="s">
        <v>51</v>
      </c>
      <c r="D21" s="16" t="s">
        <v>48</v>
      </c>
    </row>
    <row r="22" spans="1:4" ht="15">
      <c r="A22" s="16">
        <v>1117</v>
      </c>
      <c r="B22" s="16" t="s">
        <v>69</v>
      </c>
      <c r="C22" s="16" t="s">
        <v>54</v>
      </c>
      <c r="D22" s="16" t="s">
        <v>16</v>
      </c>
    </row>
    <row r="23" spans="1:4" ht="15">
      <c r="A23" s="16">
        <v>1118</v>
      </c>
      <c r="B23" s="16" t="s">
        <v>17</v>
      </c>
      <c r="C23" s="16" t="s">
        <v>47</v>
      </c>
      <c r="D23" s="16" t="s">
        <v>48</v>
      </c>
    </row>
    <row r="24" spans="1:4" ht="15">
      <c r="A24" s="16">
        <v>1119</v>
      </c>
      <c r="B24" s="16" t="s">
        <v>70</v>
      </c>
      <c r="C24" s="16" t="s">
        <v>54</v>
      </c>
      <c r="D24" s="16" t="s">
        <v>21</v>
      </c>
    </row>
    <row r="25" spans="1:4" ht="15">
      <c r="A25" s="16">
        <v>1120</v>
      </c>
      <c r="B25" s="16" t="s">
        <v>71</v>
      </c>
      <c r="C25" s="16" t="s">
        <v>20</v>
      </c>
      <c r="D25" s="16" t="s">
        <v>25</v>
      </c>
    </row>
    <row r="26" spans="1:4" ht="15">
      <c r="A26" s="16">
        <v>1121</v>
      </c>
      <c r="B26" s="16" t="s">
        <v>72</v>
      </c>
      <c r="C26" s="16" t="s">
        <v>54</v>
      </c>
      <c r="D26" s="16" t="s">
        <v>16</v>
      </c>
    </row>
    <row r="27" spans="1:4" ht="15">
      <c r="A27" s="16">
        <v>1122</v>
      </c>
      <c r="B27" s="16" t="s">
        <v>73</v>
      </c>
      <c r="C27" s="16" t="s">
        <v>54</v>
      </c>
      <c r="D27" s="16" t="s">
        <v>21</v>
      </c>
    </row>
    <row r="28" spans="1:4" ht="15">
      <c r="A28" s="16">
        <v>1123</v>
      </c>
      <c r="B28" s="16" t="s">
        <v>34</v>
      </c>
      <c r="C28" s="16" t="s">
        <v>50</v>
      </c>
      <c r="D28" s="16" t="s">
        <v>18</v>
      </c>
    </row>
    <row r="29" spans="1:4" ht="15">
      <c r="A29" s="16">
        <v>1124</v>
      </c>
      <c r="B29" s="16" t="s">
        <v>74</v>
      </c>
      <c r="C29" s="16" t="s">
        <v>54</v>
      </c>
      <c r="D29" s="16" t="s">
        <v>14</v>
      </c>
    </row>
    <row r="30" spans="1:4" ht="15">
      <c r="A30" s="16">
        <v>1125</v>
      </c>
      <c r="B30" s="16" t="s">
        <v>75</v>
      </c>
      <c r="C30" s="16" t="s">
        <v>54</v>
      </c>
      <c r="D30" s="16" t="s">
        <v>16</v>
      </c>
    </row>
    <row r="31" spans="1:4" ht="15">
      <c r="A31" s="16">
        <v>1126</v>
      </c>
      <c r="B31" s="16" t="s">
        <v>76</v>
      </c>
      <c r="C31" s="16" t="s">
        <v>50</v>
      </c>
      <c r="D31" s="16" t="s">
        <v>24</v>
      </c>
    </row>
    <row r="32" spans="1:4" ht="15">
      <c r="A32" s="16">
        <v>1127</v>
      </c>
      <c r="B32" s="16" t="s">
        <v>77</v>
      </c>
      <c r="C32" s="16" t="s">
        <v>47</v>
      </c>
      <c r="D32" s="16" t="s">
        <v>25</v>
      </c>
    </row>
    <row r="33" spans="1:4" ht="15">
      <c r="A33" s="16">
        <v>1128</v>
      </c>
      <c r="B33" s="16" t="s">
        <v>102</v>
      </c>
      <c r="C33" s="16" t="s">
        <v>47</v>
      </c>
      <c r="D33" s="16" t="s">
        <v>21</v>
      </c>
    </row>
    <row r="34" spans="1:4" ht="15">
      <c r="A34" s="16">
        <v>1129</v>
      </c>
      <c r="B34" s="16" t="s">
        <v>78</v>
      </c>
      <c r="C34" s="16" t="s">
        <v>26</v>
      </c>
      <c r="D34" s="16" t="s">
        <v>14</v>
      </c>
    </row>
    <row r="35" spans="1:4" ht="15">
      <c r="A35" s="16">
        <v>1130</v>
      </c>
      <c r="B35" s="16" t="s">
        <v>79</v>
      </c>
      <c r="C35" s="16" t="s">
        <v>54</v>
      </c>
      <c r="D35" s="16" t="s">
        <v>16</v>
      </c>
    </row>
    <row r="36" spans="1:4" ht="15">
      <c r="A36" s="16">
        <v>1131</v>
      </c>
      <c r="B36" s="16" t="s">
        <v>80</v>
      </c>
      <c r="C36" s="16" t="s">
        <v>81</v>
      </c>
      <c r="D36" s="16" t="s">
        <v>21</v>
      </c>
    </row>
    <row r="37" spans="1:4" ht="15">
      <c r="A37" s="16">
        <v>1132</v>
      </c>
      <c r="B37" s="16" t="s">
        <v>82</v>
      </c>
      <c r="C37" s="16" t="s">
        <v>83</v>
      </c>
      <c r="D37" s="16" t="s">
        <v>48</v>
      </c>
    </row>
    <row r="38" spans="1:4" ht="15">
      <c r="A38" s="16">
        <v>1133</v>
      </c>
      <c r="B38" s="16" t="s">
        <v>132</v>
      </c>
      <c r="C38" s="16" t="s">
        <v>51</v>
      </c>
      <c r="D38" s="16" t="s">
        <v>48</v>
      </c>
    </row>
    <row r="39" spans="1:4" ht="15">
      <c r="A39" s="16">
        <v>1134</v>
      </c>
      <c r="B39" s="16" t="s">
        <v>35</v>
      </c>
      <c r="C39" s="16" t="s">
        <v>47</v>
      </c>
      <c r="D39" s="16" t="s">
        <v>18</v>
      </c>
    </row>
    <row r="40" spans="1:4" ht="15">
      <c r="A40" s="16">
        <v>1135</v>
      </c>
      <c r="B40" s="16" t="s">
        <v>84</v>
      </c>
      <c r="C40" s="16" t="s">
        <v>85</v>
      </c>
      <c r="D40" s="16" t="s">
        <v>24</v>
      </c>
    </row>
    <row r="41" spans="1:4" ht="15">
      <c r="A41" s="16">
        <v>1136</v>
      </c>
      <c r="B41" s="16" t="s">
        <v>86</v>
      </c>
      <c r="C41" s="16" t="s">
        <v>85</v>
      </c>
      <c r="D41" s="16" t="s">
        <v>87</v>
      </c>
    </row>
    <row r="42" spans="1:4" ht="15">
      <c r="A42" s="16">
        <v>1137</v>
      </c>
      <c r="B42" s="16" t="s">
        <v>23</v>
      </c>
      <c r="C42" s="16" t="s">
        <v>50</v>
      </c>
      <c r="D42" s="16" t="s">
        <v>25</v>
      </c>
    </row>
    <row r="43" spans="1:4" ht="15">
      <c r="A43" s="16">
        <v>1138</v>
      </c>
      <c r="B43" s="16" t="s">
        <v>92</v>
      </c>
      <c r="C43" s="16" t="s">
        <v>93</v>
      </c>
      <c r="D43" s="16" t="s">
        <v>94</v>
      </c>
    </row>
    <row r="44" spans="1:4" ht="15">
      <c r="A44" s="16">
        <v>1139</v>
      </c>
      <c r="B44" s="16" t="s">
        <v>95</v>
      </c>
      <c r="C44" s="16" t="s">
        <v>20</v>
      </c>
      <c r="D44" s="16" t="s">
        <v>24</v>
      </c>
    </row>
    <row r="45" spans="1:4" ht="15">
      <c r="A45" s="16">
        <v>1140</v>
      </c>
      <c r="B45" s="16" t="s">
        <v>96</v>
      </c>
      <c r="C45" s="16" t="s">
        <v>50</v>
      </c>
      <c r="D45" s="16" t="s">
        <v>24</v>
      </c>
    </row>
    <row r="46" spans="1:4" ht="15">
      <c r="A46" s="16">
        <v>1141</v>
      </c>
      <c r="B46" s="16" t="s">
        <v>97</v>
      </c>
      <c r="C46" s="16" t="s">
        <v>45</v>
      </c>
      <c r="D46" s="16" t="s">
        <v>48</v>
      </c>
    </row>
    <row r="47" spans="1:4" ht="15">
      <c r="A47" s="16">
        <v>1142</v>
      </c>
      <c r="B47" s="16" t="s">
        <v>28</v>
      </c>
      <c r="C47" s="16" t="s">
        <v>50</v>
      </c>
      <c r="D47" s="16" t="s">
        <v>18</v>
      </c>
    </row>
    <row r="48" spans="1:4" ht="15">
      <c r="A48" s="16">
        <v>1143</v>
      </c>
      <c r="B48" s="16" t="s">
        <v>30</v>
      </c>
      <c r="C48" s="16" t="s">
        <v>99</v>
      </c>
      <c r="D48" s="16" t="s">
        <v>41</v>
      </c>
    </row>
    <row r="49" spans="1:4" ht="15">
      <c r="A49" s="16">
        <v>1144</v>
      </c>
      <c r="B49" s="16" t="s">
        <v>27</v>
      </c>
      <c r="C49" s="16" t="s">
        <v>47</v>
      </c>
      <c r="D49" s="16" t="s">
        <v>21</v>
      </c>
    </row>
    <row r="50" spans="1:4" ht="15">
      <c r="A50" s="16">
        <v>1145</v>
      </c>
      <c r="B50" s="16" t="s">
        <v>36</v>
      </c>
      <c r="C50" s="16" t="s">
        <v>50</v>
      </c>
      <c r="D50" s="16" t="s">
        <v>21</v>
      </c>
    </row>
    <row r="51" spans="1:4" ht="15">
      <c r="A51" s="16">
        <v>1146</v>
      </c>
      <c r="B51" s="16" t="s">
        <v>100</v>
      </c>
      <c r="C51" s="16" t="s">
        <v>50</v>
      </c>
      <c r="D51" s="16" t="s">
        <v>24</v>
      </c>
    </row>
    <row r="52" spans="1:4" ht="15">
      <c r="A52" s="16">
        <v>1147</v>
      </c>
      <c r="B52" s="16" t="s">
        <v>101</v>
      </c>
      <c r="C52" s="16" t="s">
        <v>22</v>
      </c>
      <c r="D52" s="16" t="s">
        <v>16</v>
      </c>
    </row>
    <row r="53" spans="1:4" ht="15">
      <c r="A53" s="16">
        <v>1148</v>
      </c>
      <c r="B53" s="16" t="s">
        <v>90</v>
      </c>
      <c r="C53" s="16" t="s">
        <v>50</v>
      </c>
      <c r="D53" s="16" t="s">
        <v>48</v>
      </c>
    </row>
    <row r="54" spans="1:4" ht="15">
      <c r="A54" s="16">
        <v>1149</v>
      </c>
      <c r="B54" s="16" t="s">
        <v>133</v>
      </c>
      <c r="C54" s="16" t="s">
        <v>103</v>
      </c>
      <c r="D54" s="16" t="s">
        <v>104</v>
      </c>
    </row>
    <row r="55" spans="1:4" ht="15">
      <c r="A55" s="16">
        <v>1150</v>
      </c>
      <c r="B55" s="16" t="s">
        <v>130</v>
      </c>
      <c r="C55" s="16" t="s">
        <v>105</v>
      </c>
      <c r="D55" s="16" t="s">
        <v>48</v>
      </c>
    </row>
    <row r="56" spans="1:4" ht="15">
      <c r="A56" s="16">
        <v>1151</v>
      </c>
      <c r="B56" s="16" t="s">
        <v>38</v>
      </c>
      <c r="C56" s="16" t="s">
        <v>99</v>
      </c>
      <c r="D56" s="16" t="s">
        <v>48</v>
      </c>
    </row>
    <row r="57" spans="1:4" ht="15">
      <c r="A57" s="16">
        <v>1152</v>
      </c>
      <c r="B57" s="16" t="s">
        <v>106</v>
      </c>
      <c r="C57" s="16" t="s">
        <v>107</v>
      </c>
      <c r="D57" s="16" t="s">
        <v>24</v>
      </c>
    </row>
    <row r="58" spans="1:4" ht="15">
      <c r="A58" s="16">
        <v>1153</v>
      </c>
      <c r="B58" s="16" t="s">
        <v>108</v>
      </c>
      <c r="C58" s="16" t="s">
        <v>50</v>
      </c>
      <c r="D58" s="16" t="s">
        <v>25</v>
      </c>
    </row>
    <row r="59" spans="1:4" ht="15">
      <c r="A59" s="16">
        <v>1154</v>
      </c>
      <c r="B59" s="16" t="s">
        <v>37</v>
      </c>
      <c r="C59" s="16" t="s">
        <v>109</v>
      </c>
      <c r="D59" s="16" t="s">
        <v>24</v>
      </c>
    </row>
    <row r="60" spans="1:4" ht="15">
      <c r="A60" s="16">
        <v>1155</v>
      </c>
      <c r="B60" s="16" t="s">
        <v>113</v>
      </c>
      <c r="C60" s="16" t="s">
        <v>54</v>
      </c>
      <c r="D60" s="16" t="s">
        <v>14</v>
      </c>
    </row>
    <row r="61" spans="1:4" ht="15">
      <c r="A61" s="16">
        <v>1156</v>
      </c>
      <c r="B61" s="16" t="s">
        <v>39</v>
      </c>
      <c r="C61" s="16" t="s">
        <v>107</v>
      </c>
      <c r="D61" s="16" t="s">
        <v>48</v>
      </c>
    </row>
    <row r="62" spans="1:4" ht="15">
      <c r="A62" s="16">
        <v>1157</v>
      </c>
      <c r="B62" s="16" t="s">
        <v>119</v>
      </c>
      <c r="C62" s="16" t="s">
        <v>120</v>
      </c>
      <c r="D62" s="16" t="s">
        <v>21</v>
      </c>
    </row>
    <row r="63" spans="1:4" ht="15">
      <c r="A63" s="16">
        <v>1158</v>
      </c>
      <c r="B63" s="16" t="s">
        <v>121</v>
      </c>
      <c r="C63" s="16" t="s">
        <v>50</v>
      </c>
      <c r="D63" s="16" t="s">
        <v>48</v>
      </c>
    </row>
    <row r="64" ht="15">
      <c r="A64" s="16"/>
    </row>
    <row r="65" ht="15">
      <c r="A65" s="16"/>
    </row>
    <row r="66" ht="15">
      <c r="A66" s="16"/>
    </row>
    <row r="67" ht="15">
      <c r="A67" s="16"/>
    </row>
    <row r="68" ht="15">
      <c r="A68" s="16"/>
    </row>
    <row r="69" ht="15">
      <c r="A69" s="16"/>
    </row>
    <row r="70" ht="15">
      <c r="A70" s="16"/>
    </row>
    <row r="71" ht="15">
      <c r="A71" s="16"/>
    </row>
    <row r="72" ht="15">
      <c r="A72" s="16"/>
    </row>
    <row r="73" ht="15">
      <c r="A73" s="16"/>
    </row>
    <row r="74" ht="15">
      <c r="A74" s="16"/>
    </row>
    <row r="75" ht="15">
      <c r="A75" s="16"/>
    </row>
    <row r="76" ht="15">
      <c r="A76" s="16"/>
    </row>
    <row r="77" ht="15">
      <c r="A77" s="16"/>
    </row>
    <row r="78" ht="15">
      <c r="A78" s="16"/>
    </row>
    <row r="79" ht="15">
      <c r="A79" s="16"/>
    </row>
    <row r="80" ht="15">
      <c r="A80" s="16"/>
    </row>
    <row r="81" ht="15">
      <c r="A81" s="16"/>
    </row>
    <row r="82" ht="15">
      <c r="A82" s="16"/>
    </row>
    <row r="83" ht="15">
      <c r="A83" s="16"/>
    </row>
    <row r="84" ht="15">
      <c r="A84" s="16"/>
    </row>
    <row r="85" ht="15">
      <c r="A85" s="16"/>
    </row>
    <row r="86" ht="15">
      <c r="A86" s="16"/>
    </row>
    <row r="87" ht="15">
      <c r="A87" s="16"/>
    </row>
    <row r="88" ht="15">
      <c r="A88" s="16"/>
    </row>
    <row r="89" ht="15">
      <c r="A89" s="16"/>
    </row>
    <row r="90" ht="15">
      <c r="A90" s="16"/>
    </row>
    <row r="91" ht="15">
      <c r="A91" s="16"/>
    </row>
    <row r="92" ht="15">
      <c r="A92" s="16"/>
    </row>
    <row r="93" ht="15">
      <c r="A93" s="16"/>
    </row>
    <row r="94" ht="15">
      <c r="A94" s="16"/>
    </row>
    <row r="95" ht="15">
      <c r="A95" s="16"/>
    </row>
    <row r="96" ht="15">
      <c r="A96" s="16"/>
    </row>
    <row r="97" ht="15">
      <c r="A97" s="16"/>
    </row>
    <row r="98" ht="15">
      <c r="A98" s="16"/>
    </row>
    <row r="99" ht="15">
      <c r="A99" s="16"/>
    </row>
    <row r="100" ht="15">
      <c r="A100" s="16"/>
    </row>
    <row r="101" ht="15">
      <c r="A101" s="16"/>
    </row>
    <row r="102" ht="15">
      <c r="A102" s="16"/>
    </row>
    <row r="103" ht="15">
      <c r="A103" s="16"/>
    </row>
    <row r="104" ht="15">
      <c r="A104" s="16"/>
    </row>
    <row r="105" ht="15">
      <c r="A105" s="16"/>
    </row>
    <row r="106" ht="15">
      <c r="A106" s="16"/>
    </row>
    <row r="107" ht="15">
      <c r="A107" s="16"/>
    </row>
    <row r="108" ht="15">
      <c r="A108" s="16"/>
    </row>
    <row r="109" ht="15">
      <c r="A109" s="16"/>
    </row>
    <row r="110" ht="15">
      <c r="A110" s="16"/>
    </row>
    <row r="111" ht="15">
      <c r="A111" s="16"/>
    </row>
    <row r="112" ht="15">
      <c r="A112" s="16"/>
    </row>
    <row r="113" ht="15">
      <c r="A113" s="16"/>
    </row>
    <row r="114" ht="15">
      <c r="A114" s="16"/>
    </row>
    <row r="115" ht="15">
      <c r="A115" s="16"/>
    </row>
    <row r="116" ht="15">
      <c r="A116" s="16"/>
    </row>
    <row r="117" ht="15">
      <c r="A117" s="16"/>
    </row>
    <row r="118" ht="15">
      <c r="A118" s="16"/>
    </row>
    <row r="119" ht="15">
      <c r="A119" s="16"/>
    </row>
    <row r="120" ht="15">
      <c r="A120" s="16"/>
    </row>
    <row r="121" ht="15">
      <c r="A121" s="16"/>
    </row>
    <row r="122" ht="15">
      <c r="A122" s="16"/>
    </row>
    <row r="123" ht="15">
      <c r="A123" s="16"/>
    </row>
    <row r="124" ht="15">
      <c r="A124" s="16"/>
    </row>
    <row r="125" ht="15">
      <c r="A125" s="16"/>
    </row>
    <row r="126" ht="15">
      <c r="A126" s="16"/>
    </row>
    <row r="127" ht="15">
      <c r="A127" s="16"/>
    </row>
    <row r="128" ht="15">
      <c r="A128" s="16"/>
    </row>
    <row r="129" ht="15">
      <c r="A129" s="16"/>
    </row>
    <row r="130" ht="15">
      <c r="A130" s="16"/>
    </row>
    <row r="131" ht="15">
      <c r="A131" s="1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C3" sqref="C3"/>
    </sheetView>
  </sheetViews>
  <sheetFormatPr defaultColWidth="9.140625" defaultRowHeight="15"/>
  <cols>
    <col min="3" max="4" width="19.7109375" style="0" customWidth="1"/>
    <col min="7" max="7" width="3.28125" style="0" customWidth="1"/>
  </cols>
  <sheetData>
    <row r="1" spans="1:5" ht="15.75">
      <c r="A1" s="24" t="s">
        <v>98</v>
      </c>
      <c r="B1" s="24"/>
      <c r="C1" s="24"/>
      <c r="D1" s="24"/>
      <c r="E1" s="24"/>
    </row>
    <row r="2" spans="1:5" ht="15.75">
      <c r="A2" s="23" t="s">
        <v>0</v>
      </c>
      <c r="B2" s="23" t="s">
        <v>1</v>
      </c>
      <c r="C2" s="23" t="s">
        <v>2</v>
      </c>
      <c r="D2" s="23" t="s">
        <v>3</v>
      </c>
      <c r="E2" s="23" t="s">
        <v>5</v>
      </c>
    </row>
    <row r="3" spans="1:7" ht="15.75">
      <c r="A3" s="1">
        <v>1</v>
      </c>
      <c r="B3" s="1">
        <v>873</v>
      </c>
      <c r="C3" s="1" t="s">
        <v>89</v>
      </c>
      <c r="D3" s="1" t="s">
        <v>47</v>
      </c>
      <c r="E3" s="19">
        <v>3.1</v>
      </c>
      <c r="F3" t="s">
        <v>21</v>
      </c>
      <c r="G3">
        <v>1</v>
      </c>
    </row>
    <row r="4" spans="1:7" ht="15.75">
      <c r="A4" s="1">
        <v>2</v>
      </c>
      <c r="B4" s="1">
        <v>871</v>
      </c>
      <c r="C4" s="1" t="s">
        <v>90</v>
      </c>
      <c r="D4" s="1" t="s">
        <v>50</v>
      </c>
      <c r="E4" s="19">
        <v>2.9</v>
      </c>
      <c r="F4" t="s">
        <v>91</v>
      </c>
      <c r="G4">
        <v>1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4.28125" style="0" bestFit="1" customWidth="1"/>
    <col min="2" max="2" width="5.57421875" style="0" bestFit="1" customWidth="1"/>
    <col min="3" max="3" width="19.7109375" style="0" bestFit="1" customWidth="1"/>
    <col min="4" max="4" width="24.7109375" style="0" bestFit="1" customWidth="1"/>
    <col min="5" max="5" width="8.421875" style="0" bestFit="1" customWidth="1"/>
    <col min="6" max="8" width="5.00390625" style="0" customWidth="1"/>
    <col min="9" max="9" width="4.28125" style="0" bestFit="1" customWidth="1"/>
    <col min="10" max="10" width="5.57421875" style="0" bestFit="1" customWidth="1"/>
    <col min="11" max="11" width="19.421875" style="0" bestFit="1" customWidth="1"/>
    <col min="12" max="12" width="24.7109375" style="0" bestFit="1" customWidth="1"/>
    <col min="13" max="13" width="6.00390625" style="0" bestFit="1" customWidth="1"/>
    <col min="14" max="14" width="5.57421875" style="0" customWidth="1"/>
    <col min="15" max="15" width="4.57421875" style="0" customWidth="1"/>
  </cols>
  <sheetData>
    <row r="1" spans="1:13" ht="15.75">
      <c r="A1" s="24" t="s">
        <v>110</v>
      </c>
      <c r="B1" s="24"/>
      <c r="C1" s="24"/>
      <c r="D1" s="24"/>
      <c r="E1" s="24"/>
      <c r="I1" s="24" t="s">
        <v>112</v>
      </c>
      <c r="J1" s="24"/>
      <c r="K1" s="24"/>
      <c r="L1" s="24"/>
      <c r="M1" s="24"/>
    </row>
    <row r="2" spans="1:14" ht="15.75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23" t="s">
        <v>111</v>
      </c>
      <c r="G2" s="23"/>
      <c r="I2" s="3" t="s">
        <v>0</v>
      </c>
      <c r="J2" s="3" t="s">
        <v>1</v>
      </c>
      <c r="K2" s="3" t="s">
        <v>2</v>
      </c>
      <c r="L2" s="3" t="s">
        <v>3</v>
      </c>
      <c r="M2" s="3" t="s">
        <v>5</v>
      </c>
      <c r="N2" s="23" t="s">
        <v>111</v>
      </c>
    </row>
    <row r="3" spans="1:15" ht="15.75">
      <c r="A3" s="1">
        <v>1</v>
      </c>
      <c r="B3" s="1">
        <v>1103</v>
      </c>
      <c r="C3" s="1" t="str">
        <f>VLOOKUP(B3,'Athletes Day 2'!A:C,2)</f>
        <v>Niamh McCrory</v>
      </c>
      <c r="D3" s="1" t="str">
        <f>VLOOKUP(B3,'Athletes Day 2'!A:C,3)</f>
        <v>Annalee AC</v>
      </c>
      <c r="E3" s="19">
        <v>1.53</v>
      </c>
      <c r="F3" t="s">
        <v>21</v>
      </c>
      <c r="G3">
        <v>1</v>
      </c>
      <c r="I3" s="1">
        <v>1</v>
      </c>
      <c r="J3" s="1">
        <v>1144</v>
      </c>
      <c r="K3" s="1" t="str">
        <f>VLOOKUP(J3,'Athletes Day 2'!A:C,2)</f>
        <v>Tom Poulter</v>
      </c>
      <c r="L3" s="1" t="str">
        <f>VLOOKUP(J3,'Athletes Day 2'!A:C,3)</f>
        <v>BAAC</v>
      </c>
      <c r="M3" s="19">
        <v>1.75</v>
      </c>
      <c r="N3" t="s">
        <v>21</v>
      </c>
      <c r="O3">
        <v>1</v>
      </c>
    </row>
    <row r="4" spans="1:15" ht="15.75">
      <c r="A4" s="1">
        <v>2</v>
      </c>
      <c r="B4" s="1">
        <v>1107</v>
      </c>
      <c r="C4" s="1" t="str">
        <f>VLOOKUP(B4,'Athletes Day 2'!A:C,2)</f>
        <v>Sophie Reid</v>
      </c>
      <c r="D4" s="1" t="str">
        <f>VLOOKUP(B4,'Athletes Day 2'!A:C,3)</f>
        <v>COLAC</v>
      </c>
      <c r="E4" s="19">
        <v>1.4</v>
      </c>
      <c r="F4" t="s">
        <v>24</v>
      </c>
      <c r="G4">
        <v>1</v>
      </c>
      <c r="I4" s="1">
        <v>2</v>
      </c>
      <c r="J4" s="1">
        <v>1151</v>
      </c>
      <c r="K4" s="1" t="str">
        <f>VLOOKUP(J4,'Athletes Day 2'!A:C,2)</f>
        <v>Peter Fryer</v>
      </c>
      <c r="L4" s="1" t="str">
        <f>VLOOKUP(J4,'Athletes Day 2'!A:C,3)</f>
        <v>COD Spartans</v>
      </c>
      <c r="M4" s="19">
        <v>1.65</v>
      </c>
      <c r="N4" t="s">
        <v>15</v>
      </c>
      <c r="O4">
        <v>1</v>
      </c>
    </row>
    <row r="5" spans="1:15" ht="15.75">
      <c r="A5" s="1">
        <v>3</v>
      </c>
      <c r="B5" s="1">
        <v>1122</v>
      </c>
      <c r="C5" s="1" t="str">
        <f>VLOOKUP(B5,'Athletes Day 2'!A:C,2)</f>
        <v>Rose McGreevy</v>
      </c>
      <c r="D5" s="1" t="str">
        <f>VLOOKUP(B5,'Athletes Day 2'!A:C,3)</f>
        <v>NDAC</v>
      </c>
      <c r="E5" s="19">
        <v>1.35</v>
      </c>
      <c r="F5" t="s">
        <v>21</v>
      </c>
      <c r="G5">
        <v>2</v>
      </c>
      <c r="I5" s="1">
        <v>3</v>
      </c>
      <c r="J5" s="1">
        <v>1118</v>
      </c>
      <c r="K5" s="1" t="str">
        <f>VLOOKUP(J5,'Athletes Day 2'!A:C,2)</f>
        <v>Daniel McCullough</v>
      </c>
      <c r="L5" s="1" t="str">
        <f>VLOOKUP(J5,'Athletes Day 2'!A:C,3)</f>
        <v>BAAC</v>
      </c>
      <c r="M5" s="19">
        <v>1.6</v>
      </c>
      <c r="N5" t="s">
        <v>15</v>
      </c>
      <c r="O5">
        <v>2</v>
      </c>
    </row>
    <row r="6" spans="1:15" ht="15.75">
      <c r="A6" s="1">
        <v>4</v>
      </c>
      <c r="B6" s="1">
        <v>1106</v>
      </c>
      <c r="C6" s="1" t="str">
        <f>VLOOKUP(B6,'Athletes Day 2'!A:C,2)</f>
        <v>Charlotte Dickson</v>
      </c>
      <c r="D6" s="1" t="str">
        <f>VLOOKUP(B6,'Athletes Day 2'!A:C,3)</f>
        <v>COLAC</v>
      </c>
      <c r="E6" s="19">
        <v>1.35</v>
      </c>
      <c r="F6" t="s">
        <v>16</v>
      </c>
      <c r="G6">
        <v>1</v>
      </c>
      <c r="I6" s="1">
        <v>4</v>
      </c>
      <c r="J6" s="1">
        <v>1099</v>
      </c>
      <c r="K6" s="1" t="str">
        <f>VLOOKUP(J6,'Athletes Day 2'!A:C,2)</f>
        <v>Peter Gray</v>
      </c>
      <c r="L6" s="1" t="str">
        <f>VLOOKUP(J6,'Athletes Day 2'!A:C,3)</f>
        <v>COLAC</v>
      </c>
      <c r="M6" s="19">
        <v>1.6</v>
      </c>
      <c r="N6" t="s">
        <v>24</v>
      </c>
      <c r="O6">
        <v>1</v>
      </c>
    </row>
    <row r="7" spans="1:15" ht="15.75">
      <c r="A7" s="1">
        <v>5</v>
      </c>
      <c r="B7" s="1">
        <v>1117</v>
      </c>
      <c r="C7" s="1" t="str">
        <f>VLOOKUP(B7,'Athletes Day 2'!A:C,2)</f>
        <v>Lucy Dow</v>
      </c>
      <c r="D7" s="1" t="str">
        <f>VLOOKUP(B7,'Athletes Day 2'!A:C,3)</f>
        <v>NDAC</v>
      </c>
      <c r="E7" s="19">
        <v>1.3</v>
      </c>
      <c r="F7" t="s">
        <v>16</v>
      </c>
      <c r="G7">
        <v>2</v>
      </c>
      <c r="I7" s="1">
        <v>5</v>
      </c>
      <c r="J7" s="1">
        <v>1139</v>
      </c>
      <c r="K7" s="1" t="str">
        <f>VLOOKUP(J7,'Athletes Day 2'!A:C,2)</f>
        <v>Kurt Wright</v>
      </c>
      <c r="L7" s="1" t="str">
        <f>VLOOKUP(J7,'Athletes Day 2'!A:C,3)</f>
        <v>Unattached</v>
      </c>
      <c r="M7" s="19">
        <v>1.55</v>
      </c>
      <c r="N7" t="s">
        <v>24</v>
      </c>
      <c r="O7">
        <v>2</v>
      </c>
    </row>
    <row r="8" spans="1:15" ht="15.75">
      <c r="A8" s="1">
        <v>6</v>
      </c>
      <c r="B8" s="1">
        <v>1121</v>
      </c>
      <c r="C8" s="1" t="str">
        <f>VLOOKUP(B8,'Athletes Day 2'!A:C,2)</f>
        <v>Kate Fenlon</v>
      </c>
      <c r="D8" s="1" t="str">
        <f>VLOOKUP(B8,'Athletes Day 2'!A:C,3)</f>
        <v>NDAC</v>
      </c>
      <c r="E8" s="19">
        <v>1.15</v>
      </c>
      <c r="F8" t="s">
        <v>16</v>
      </c>
      <c r="G8">
        <v>3</v>
      </c>
      <c r="I8" s="1">
        <v>6</v>
      </c>
      <c r="J8" s="1">
        <v>1124</v>
      </c>
      <c r="K8" s="1" t="str">
        <f>VLOOKUP(J8,'Athletes Day 2'!A:C,2)</f>
        <v>JJ Holley</v>
      </c>
      <c r="L8" s="1" t="str">
        <f>VLOOKUP(J8,'Athletes Day 2'!A:C,3)</f>
        <v>NDAC</v>
      </c>
      <c r="M8" s="19">
        <v>1.4</v>
      </c>
      <c r="N8" t="s">
        <v>14</v>
      </c>
      <c r="O8">
        <v>1</v>
      </c>
    </row>
    <row r="9" spans="1:15" ht="15.75">
      <c r="A9" s="1"/>
      <c r="B9" s="1"/>
      <c r="C9" s="1"/>
      <c r="D9" s="1"/>
      <c r="E9" s="2"/>
      <c r="I9" s="1">
        <v>7</v>
      </c>
      <c r="J9" s="1">
        <v>1130</v>
      </c>
      <c r="K9" s="1" t="str">
        <f>VLOOKUP(J9,'Athletes Day 2'!A:C,2)</f>
        <v>Daniel Constable</v>
      </c>
      <c r="L9" s="1" t="str">
        <f>VLOOKUP(J9,'Athletes Day 2'!A:C,3)</f>
        <v>NDAC</v>
      </c>
      <c r="M9" s="19">
        <v>1.15</v>
      </c>
      <c r="N9" t="s">
        <v>16</v>
      </c>
      <c r="O9">
        <v>1</v>
      </c>
    </row>
    <row r="10" spans="1:13" ht="15.75">
      <c r="A10" s="1"/>
      <c r="B10" s="1"/>
      <c r="C10" s="1"/>
      <c r="D10" s="1"/>
      <c r="E10" s="2"/>
      <c r="I10" s="1"/>
      <c r="J10" s="1"/>
      <c r="K10" s="1"/>
      <c r="L10" s="1"/>
      <c r="M10" s="2"/>
    </row>
  </sheetData>
  <sheetProtection/>
  <mergeCells count="2">
    <mergeCell ref="A1:E1"/>
    <mergeCell ref="I1:M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Q29" sqref="Q29"/>
    </sheetView>
  </sheetViews>
  <sheetFormatPr defaultColWidth="9.140625" defaultRowHeight="15"/>
  <cols>
    <col min="1" max="1" width="4.28125" style="0" bestFit="1" customWidth="1"/>
    <col min="2" max="2" width="5.00390625" style="0" bestFit="1" customWidth="1"/>
    <col min="3" max="3" width="19.57421875" style="0" bestFit="1" customWidth="1"/>
    <col min="4" max="4" width="19.421875" style="0" bestFit="1" customWidth="1"/>
    <col min="5" max="5" width="6.7109375" style="0" customWidth="1"/>
    <col min="6" max="6" width="5.00390625" style="0" customWidth="1"/>
    <col min="7" max="7" width="3.28125" style="0" customWidth="1"/>
    <col min="8" max="8" width="5.00390625" style="0" customWidth="1"/>
    <col min="9" max="9" width="4.28125" style="0" bestFit="1" customWidth="1"/>
    <col min="10" max="10" width="5.00390625" style="0" bestFit="1" customWidth="1"/>
    <col min="11" max="11" width="20.57421875" style="0" bestFit="1" customWidth="1"/>
    <col min="12" max="12" width="24.8515625" style="0" bestFit="1" customWidth="1"/>
    <col min="13" max="13" width="8.00390625" style="0" bestFit="1" customWidth="1"/>
    <col min="14" max="14" width="4.8515625" style="0" customWidth="1"/>
    <col min="15" max="15" width="3.421875" style="0" customWidth="1"/>
  </cols>
  <sheetData>
    <row r="1" spans="1:13" ht="15.75">
      <c r="A1" s="24" t="s">
        <v>114</v>
      </c>
      <c r="B1" s="24"/>
      <c r="C1" s="24"/>
      <c r="D1" s="24"/>
      <c r="E1" s="24"/>
      <c r="I1" s="24" t="s">
        <v>115</v>
      </c>
      <c r="J1" s="24"/>
      <c r="K1" s="24"/>
      <c r="L1" s="24"/>
      <c r="M1" s="24"/>
    </row>
    <row r="2" spans="1:13" ht="15.75">
      <c r="A2" s="3" t="s">
        <v>0</v>
      </c>
      <c r="B2" s="3" t="s">
        <v>1</v>
      </c>
      <c r="C2" s="3" t="s">
        <v>2</v>
      </c>
      <c r="D2" s="3" t="s">
        <v>3</v>
      </c>
      <c r="E2" s="3" t="s">
        <v>6</v>
      </c>
      <c r="F2" s="23" t="s">
        <v>111</v>
      </c>
      <c r="I2" s="14" t="s">
        <v>0</v>
      </c>
      <c r="J2" s="14" t="s">
        <v>1</v>
      </c>
      <c r="K2" s="14" t="s">
        <v>2</v>
      </c>
      <c r="L2" s="14" t="s">
        <v>3</v>
      </c>
      <c r="M2" s="14" t="s">
        <v>6</v>
      </c>
    </row>
    <row r="3" spans="1:13" ht="15.75">
      <c r="A3" s="7">
        <v>1</v>
      </c>
      <c r="B3" s="7">
        <v>1125</v>
      </c>
      <c r="C3" s="1" t="str">
        <f>VLOOKUP(B3,'Athletes Day 2'!A:C,2)</f>
        <v>Jayden Booth</v>
      </c>
      <c r="D3" s="1" t="str">
        <f>VLOOKUP(B3,'Athletes Day 2'!A:C,3)</f>
        <v>NDAC</v>
      </c>
      <c r="E3" s="15">
        <v>5.13</v>
      </c>
      <c r="F3" s="7" t="s">
        <v>16</v>
      </c>
      <c r="G3" s="7">
        <v>1</v>
      </c>
      <c r="H3" s="7"/>
      <c r="I3" s="7">
        <v>1</v>
      </c>
      <c r="J3" s="7">
        <v>1127</v>
      </c>
      <c r="K3" s="1" t="str">
        <f>VLOOKUP(J3,'Athletes Day 2'!A:C,2)</f>
        <v>Zane McQuillian</v>
      </c>
      <c r="L3" s="1" t="str">
        <f>VLOOKUP(J3,'Athletes Day 2'!A:C,3)</f>
        <v>BAAC</v>
      </c>
      <c r="M3" s="15">
        <v>5.54</v>
      </c>
    </row>
    <row r="4" spans="1:13" ht="15.75">
      <c r="A4" s="7">
        <v>2</v>
      </c>
      <c r="B4" s="7">
        <v>1097</v>
      </c>
      <c r="C4" s="1" t="str">
        <f>VLOOKUP(B4,'Athletes Day 2'!A:C,2)</f>
        <v>Daire McDevitt</v>
      </c>
      <c r="D4" s="1" t="str">
        <f>VLOOKUP(B4,'Athletes Day 2'!A:C,3)</f>
        <v>Tir Chonaill AC</v>
      </c>
      <c r="E4" s="15">
        <v>5.05</v>
      </c>
      <c r="F4" s="7" t="s">
        <v>24</v>
      </c>
      <c r="G4" s="7">
        <v>1</v>
      </c>
      <c r="H4" s="7"/>
      <c r="I4" s="7">
        <v>2</v>
      </c>
      <c r="J4" s="7">
        <v>1137</v>
      </c>
      <c r="K4" s="1" t="str">
        <f>VLOOKUP(J4,'Athletes Day 2'!A:C,2)</f>
        <v>Alex Seifert</v>
      </c>
      <c r="L4" s="1" t="str">
        <f>VLOOKUP(J4,'Athletes Day 2'!A:C,3)</f>
        <v>COLAC</v>
      </c>
      <c r="M4" s="15">
        <v>5.5</v>
      </c>
    </row>
    <row r="5" spans="1:13" ht="15.75">
      <c r="A5" s="7">
        <v>3</v>
      </c>
      <c r="B5" s="7">
        <v>1109</v>
      </c>
      <c r="C5" s="1" t="str">
        <f>VLOOKUP(B5,'Athletes Day 2'!A:C,2)</f>
        <v>Michael Watters</v>
      </c>
      <c r="D5" s="1" t="str">
        <f>VLOOKUP(B5,'Athletes Day 2'!A:C,3)</f>
        <v>Mid Ulster AC</v>
      </c>
      <c r="E5" s="15">
        <v>4.96</v>
      </c>
      <c r="F5" s="7" t="s">
        <v>14</v>
      </c>
      <c r="G5" s="7">
        <v>1</v>
      </c>
      <c r="H5" s="7"/>
      <c r="I5" s="7">
        <v>3</v>
      </c>
      <c r="J5" s="7">
        <v>1120</v>
      </c>
      <c r="K5" s="1" t="str">
        <f>VLOOKUP(J5,'Athletes Day 2'!A:C,2)</f>
        <v>Freddy Young</v>
      </c>
      <c r="L5" s="1" t="str">
        <f>VLOOKUP(J5,'Athletes Day 2'!A:C,3)</f>
        <v>Unattached</v>
      </c>
      <c r="M5" s="15">
        <v>5.34</v>
      </c>
    </row>
    <row r="6" spans="1:13" ht="15.75">
      <c r="A6" s="7">
        <v>4</v>
      </c>
      <c r="B6" s="7">
        <v>1099</v>
      </c>
      <c r="C6" s="1" t="str">
        <f>VLOOKUP(B6,'Athletes Day 2'!A:C,2)</f>
        <v>Peter Gray</v>
      </c>
      <c r="D6" s="1" t="str">
        <f>VLOOKUP(B6,'Athletes Day 2'!A:C,3)</f>
        <v>COLAC</v>
      </c>
      <c r="E6" s="15">
        <v>4.89</v>
      </c>
      <c r="F6" s="7" t="s">
        <v>24</v>
      </c>
      <c r="G6" s="7">
        <v>2</v>
      </c>
      <c r="H6" s="7"/>
      <c r="I6" s="7"/>
      <c r="J6" s="7"/>
      <c r="K6" s="1"/>
      <c r="L6" s="1"/>
      <c r="M6" s="15"/>
    </row>
    <row r="7" spans="1:13" ht="15.75">
      <c r="A7" s="7">
        <v>5</v>
      </c>
      <c r="B7" s="7">
        <v>1130</v>
      </c>
      <c r="C7" s="1" t="str">
        <f>VLOOKUP(B7,'Athletes Day 2'!A:C,2)</f>
        <v>Daniel Constable</v>
      </c>
      <c r="D7" s="1" t="str">
        <f>VLOOKUP(B7,'Athletes Day 2'!A:C,3)</f>
        <v>NDAC</v>
      </c>
      <c r="E7" s="15">
        <v>4.64</v>
      </c>
      <c r="F7" s="7" t="s">
        <v>16</v>
      </c>
      <c r="G7" s="7">
        <v>2</v>
      </c>
      <c r="H7" s="7"/>
      <c r="I7" s="7"/>
      <c r="J7" s="7"/>
      <c r="K7" s="1"/>
      <c r="L7" s="1"/>
      <c r="M7" s="15"/>
    </row>
    <row r="8" spans="1:13" ht="15.75">
      <c r="A8" s="7">
        <v>6</v>
      </c>
      <c r="B8" s="7">
        <v>1124</v>
      </c>
      <c r="C8" s="1" t="str">
        <f>VLOOKUP(B8,'Athletes Day 2'!A:C,2)</f>
        <v>JJ Holley</v>
      </c>
      <c r="D8" s="1" t="str">
        <f>VLOOKUP(B8,'Athletes Day 2'!A:C,3)</f>
        <v>NDAC</v>
      </c>
      <c r="E8" s="15">
        <v>3.96</v>
      </c>
      <c r="F8" s="7" t="s">
        <v>14</v>
      </c>
      <c r="G8" s="7">
        <v>2</v>
      </c>
      <c r="H8" s="7"/>
      <c r="I8" s="7"/>
      <c r="J8" s="7"/>
      <c r="K8" s="1"/>
      <c r="L8" s="1"/>
      <c r="M8" s="15"/>
    </row>
    <row r="10" spans="1:13" ht="15.75">
      <c r="A10" s="24" t="s">
        <v>117</v>
      </c>
      <c r="B10" s="24"/>
      <c r="C10" s="24"/>
      <c r="D10" s="24"/>
      <c r="E10" s="24"/>
      <c r="I10" s="24" t="s">
        <v>7</v>
      </c>
      <c r="J10" s="24"/>
      <c r="K10" s="24"/>
      <c r="L10" s="24"/>
      <c r="M10" s="24"/>
    </row>
    <row r="11" spans="1:13" ht="15.75">
      <c r="A11" s="4" t="s">
        <v>0</v>
      </c>
      <c r="B11" s="4" t="s">
        <v>1</v>
      </c>
      <c r="C11" s="4" t="s">
        <v>2</v>
      </c>
      <c r="D11" s="4" t="s">
        <v>3</v>
      </c>
      <c r="E11" s="4" t="s">
        <v>6</v>
      </c>
      <c r="I11" s="14" t="s">
        <v>0</v>
      </c>
      <c r="J11" s="14" t="s">
        <v>1</v>
      </c>
      <c r="K11" s="14" t="s">
        <v>2</v>
      </c>
      <c r="L11" s="14" t="s">
        <v>3</v>
      </c>
      <c r="M11" s="14" t="s">
        <v>6</v>
      </c>
    </row>
    <row r="12" spans="1:13" ht="15.75">
      <c r="A12" s="7">
        <v>1</v>
      </c>
      <c r="B12" s="7">
        <v>1123</v>
      </c>
      <c r="C12" s="1" t="str">
        <f>VLOOKUP(B12,'Athletes Day 2'!A:C,2)</f>
        <v>Joshua Knox</v>
      </c>
      <c r="D12" s="1" t="str">
        <f>VLOOKUP(B12,'Athletes Day 2'!A:C,3)</f>
        <v>COLAC</v>
      </c>
      <c r="E12" s="15">
        <v>6.37</v>
      </c>
      <c r="I12" s="7">
        <v>1</v>
      </c>
      <c r="J12" s="7">
        <v>1132</v>
      </c>
      <c r="K12" s="1" t="str">
        <f>VLOOKUP(J12,'Athletes Day 2'!A:C,2)</f>
        <v>Adam McMullen</v>
      </c>
      <c r="L12" s="1" t="str">
        <f>VLOOKUP(J12,'Athletes Day 2'!A:C,3)</f>
        <v>Crusaders AC</v>
      </c>
      <c r="M12" s="15">
        <v>7.15</v>
      </c>
    </row>
    <row r="13" spans="1:13" ht="15.75">
      <c r="A13" s="7">
        <v>2</v>
      </c>
      <c r="B13" s="7">
        <v>1134</v>
      </c>
      <c r="C13" s="1" t="str">
        <f>VLOOKUP(B13,'Athletes Day 2'!A:C,2)</f>
        <v>Jonathan Cochrane</v>
      </c>
      <c r="D13" s="1" t="str">
        <f>VLOOKUP(B13,'Athletes Day 2'!A:C,3)</f>
        <v>BAAC</v>
      </c>
      <c r="E13" s="15">
        <v>6.22</v>
      </c>
      <c r="I13" s="7">
        <v>2</v>
      </c>
      <c r="J13" s="7">
        <v>1116</v>
      </c>
      <c r="K13" s="1" t="str">
        <f>VLOOKUP(J13,'Athletes Day 2'!A:C,2)</f>
        <v>Alan Kennedy</v>
      </c>
      <c r="L13" s="1" t="str">
        <f>VLOOKUP(J13,'Athletes Day 2'!A:C,3)</f>
        <v>UUAC</v>
      </c>
      <c r="M13" s="15">
        <v>6.71</v>
      </c>
    </row>
    <row r="14" spans="1:13" ht="15.75">
      <c r="A14" s="7">
        <v>3</v>
      </c>
      <c r="B14" s="7">
        <v>1102</v>
      </c>
      <c r="C14" s="1" t="str">
        <f>VLOOKUP(B14,'Athletes Day 2'!A:C,2)</f>
        <v>Johnson Bangura</v>
      </c>
      <c r="D14" s="1" t="str">
        <f>VLOOKUP(B14,'Athletes Day 2'!A:C,3)</f>
        <v>Rosses AC</v>
      </c>
      <c r="E14" s="15">
        <v>5.56</v>
      </c>
      <c r="I14" s="7">
        <v>3</v>
      </c>
      <c r="J14" s="7">
        <v>1098</v>
      </c>
      <c r="K14" s="1" t="str">
        <f>VLOOKUP(J14,'Athletes Day 2'!A:C,2)</f>
        <v>Cameron Leighton</v>
      </c>
      <c r="L14" s="1" t="str">
        <f>VLOOKUP(J14,'Athletes Day 2'!A:C,3)</f>
        <v>BAAC</v>
      </c>
      <c r="M14" s="15">
        <v>6.16</v>
      </c>
    </row>
    <row r="15" spans="1:13" ht="15.75">
      <c r="A15" s="7"/>
      <c r="B15" s="7"/>
      <c r="C15" s="7"/>
      <c r="D15" s="7"/>
      <c r="E15" s="8"/>
      <c r="I15" s="7">
        <v>4</v>
      </c>
      <c r="J15" s="7">
        <v>1113</v>
      </c>
      <c r="K15" s="1" t="str">
        <f>VLOOKUP(J15,'Athletes Day 2'!A:C,2)</f>
        <v>Pauric Christie</v>
      </c>
      <c r="L15" s="1" t="str">
        <f>VLOOKUP(J15,'Athletes Day 2'!A:C,3)</f>
        <v>Carrick Aces</v>
      </c>
      <c r="M15" s="15">
        <v>5.93</v>
      </c>
    </row>
    <row r="16" spans="1:13" ht="15.75">
      <c r="A16" s="7"/>
      <c r="B16" s="7"/>
      <c r="C16" s="7"/>
      <c r="D16" s="7"/>
      <c r="E16" s="8"/>
      <c r="I16" s="7">
        <v>5</v>
      </c>
      <c r="J16" s="7">
        <v>1100</v>
      </c>
      <c r="K16" s="1" t="str">
        <f>VLOOKUP(J16,'Athletes Day 2'!A:C,2)</f>
        <v>Ryan Nixon-Stewart</v>
      </c>
      <c r="L16" s="1" t="str">
        <f>VLOOKUP(J16,'Athletes Day 2'!A:C,3)</f>
        <v>COLAC</v>
      </c>
      <c r="M16" s="15">
        <v>5.73</v>
      </c>
    </row>
    <row r="17" spans="1:13" ht="15.75">
      <c r="A17" s="7"/>
      <c r="B17" s="7"/>
      <c r="C17" s="7"/>
      <c r="D17" s="7"/>
      <c r="E17" s="8"/>
      <c r="I17" s="7">
        <v>6</v>
      </c>
      <c r="J17" s="7">
        <v>1118</v>
      </c>
      <c r="K17" s="1" t="str">
        <f>VLOOKUP(J17,'Athletes Day 2'!A:C,2)</f>
        <v>Daniel McCullough</v>
      </c>
      <c r="L17" s="1" t="str">
        <f>VLOOKUP(J17,'Athletes Day 2'!A:C,3)</f>
        <v>BAAC</v>
      </c>
      <c r="M17" s="15">
        <v>5.62</v>
      </c>
    </row>
    <row r="18" spans="1:13" ht="15.75">
      <c r="A18" s="7"/>
      <c r="B18" s="7"/>
      <c r="C18" s="7"/>
      <c r="D18" s="7"/>
      <c r="E18" s="8"/>
      <c r="I18" s="7">
        <v>7</v>
      </c>
      <c r="J18" s="7">
        <v>1114</v>
      </c>
      <c r="K18" s="1" t="str">
        <f>VLOOKUP(J18,'Athletes Day 2'!A:C,2)</f>
        <v>Donal Hughes</v>
      </c>
      <c r="L18" s="1" t="str">
        <f>VLOOKUP(J18,'Athletes Day 2'!A:C,3)</f>
        <v>Olympian youth &amp; Ac</v>
      </c>
      <c r="M18" s="15">
        <v>5.42</v>
      </c>
    </row>
    <row r="19" spans="1:13" ht="15.75">
      <c r="A19" s="7"/>
      <c r="B19" s="7"/>
      <c r="C19" s="7"/>
      <c r="D19" s="7"/>
      <c r="E19" s="8"/>
      <c r="I19" s="7">
        <v>8</v>
      </c>
      <c r="J19" s="7">
        <v>1105</v>
      </c>
      <c r="K19" s="1" t="str">
        <f>VLOOKUP(J19,'Athletes Day 2'!A:C,2)</f>
        <v>Liam Martin</v>
      </c>
      <c r="L19" s="1" t="str">
        <f>VLOOKUP(J19,'Athletes Day 2'!A:C,3)</f>
        <v>UUAC</v>
      </c>
      <c r="M19" s="15">
        <v>5.19</v>
      </c>
    </row>
    <row r="20" spans="1:12" ht="15">
      <c r="A20" s="7"/>
      <c r="B20" s="7"/>
      <c r="C20" s="7"/>
      <c r="D20" s="7"/>
      <c r="E20" s="8"/>
      <c r="I20" s="7"/>
      <c r="K20" s="7"/>
      <c r="L20" s="7"/>
    </row>
    <row r="21" spans="1:13" ht="15.75">
      <c r="A21" s="24" t="s">
        <v>128</v>
      </c>
      <c r="B21" s="24"/>
      <c r="C21" s="24"/>
      <c r="D21" s="24"/>
      <c r="E21" s="24"/>
      <c r="I21" s="24" t="s">
        <v>129</v>
      </c>
      <c r="J21" s="24"/>
      <c r="K21" s="24"/>
      <c r="L21" s="24"/>
      <c r="M21" s="24"/>
    </row>
    <row r="22" spans="1:13" ht="15.75">
      <c r="A22" s="14" t="s">
        <v>0</v>
      </c>
      <c r="B22" s="14" t="s">
        <v>1</v>
      </c>
      <c r="C22" s="14" t="s">
        <v>2</v>
      </c>
      <c r="D22" s="14" t="s">
        <v>3</v>
      </c>
      <c r="E22" s="14" t="s">
        <v>4</v>
      </c>
      <c r="F22" s="23" t="s">
        <v>111</v>
      </c>
      <c r="I22" s="18" t="s">
        <v>0</v>
      </c>
      <c r="J22" s="18" t="s">
        <v>1</v>
      </c>
      <c r="K22" s="18" t="s">
        <v>2</v>
      </c>
      <c r="L22" s="18" t="s">
        <v>3</v>
      </c>
      <c r="M22" s="18" t="s">
        <v>6</v>
      </c>
    </row>
    <row r="23" spans="1:15" ht="15.75">
      <c r="A23" s="7">
        <v>1</v>
      </c>
      <c r="B23" s="7">
        <v>1126</v>
      </c>
      <c r="C23" s="1" t="str">
        <f>VLOOKUP(B23,'Athletes Day 2'!A:C,2)</f>
        <v>Natalie McCorry</v>
      </c>
      <c r="D23" s="1" t="str">
        <f>VLOOKUP(B23,'Athletes Day 2'!A:C,3)</f>
        <v>COLAC</v>
      </c>
      <c r="E23" s="15">
        <v>4.83</v>
      </c>
      <c r="F23" t="s">
        <v>24</v>
      </c>
      <c r="G23">
        <v>1</v>
      </c>
      <c r="I23" s="7">
        <v>1</v>
      </c>
      <c r="J23" s="7">
        <v>1148</v>
      </c>
      <c r="K23" s="1" t="str">
        <f>VLOOKUP(J23,'Athletes Day 2'!A:C,2)</f>
        <v>Erin Fisher</v>
      </c>
      <c r="L23" s="1" t="str">
        <f>VLOOKUP(J23,'Athletes Day 2'!A:C,3)</f>
        <v>COLAC</v>
      </c>
      <c r="M23" s="15">
        <v>5.56</v>
      </c>
      <c r="N23" t="s">
        <v>15</v>
      </c>
      <c r="O23">
        <v>1</v>
      </c>
    </row>
    <row r="24" spans="1:15" ht="15.75">
      <c r="A24" s="7">
        <v>2</v>
      </c>
      <c r="B24" s="7">
        <v>1115</v>
      </c>
      <c r="C24" s="1" t="str">
        <f>VLOOKUP(B24,'Athletes Day 2'!A:C,2)</f>
        <v>Eva Wainwright</v>
      </c>
      <c r="D24" s="1" t="str">
        <f>VLOOKUP(B24,'Athletes Day 2'!A:C,3)</f>
        <v>COLAC</v>
      </c>
      <c r="E24" s="15">
        <v>4.78</v>
      </c>
      <c r="F24" t="s">
        <v>24</v>
      </c>
      <c r="G24">
        <v>2</v>
      </c>
      <c r="I24" s="7">
        <v>2</v>
      </c>
      <c r="J24" s="7">
        <v>1145</v>
      </c>
      <c r="K24" s="1" t="str">
        <f>VLOOKUP(J24,'Athletes Day 2'!A:C,2)</f>
        <v>Abby Tate</v>
      </c>
      <c r="L24" s="1" t="str">
        <f>VLOOKUP(J24,'Athletes Day 2'!A:C,3)</f>
        <v>COLAC</v>
      </c>
      <c r="M24" s="15">
        <v>5.02</v>
      </c>
      <c r="N24" t="s">
        <v>21</v>
      </c>
      <c r="O24">
        <v>1</v>
      </c>
    </row>
    <row r="25" spans="1:15" ht="15.75">
      <c r="A25" s="7">
        <v>3</v>
      </c>
      <c r="B25" s="7">
        <v>1140</v>
      </c>
      <c r="C25" s="1" t="str">
        <f>VLOOKUP(B25,'Athletes Day 2'!A:C,2)</f>
        <v>Ella Hanratty</v>
      </c>
      <c r="D25" s="1" t="str">
        <f>VLOOKUP(B25,'Athletes Day 2'!A:C,3)</f>
        <v>COLAC</v>
      </c>
      <c r="E25" s="15">
        <v>4.54</v>
      </c>
      <c r="F25" t="s">
        <v>24</v>
      </c>
      <c r="G25">
        <v>3</v>
      </c>
      <c r="I25" s="7">
        <v>3</v>
      </c>
      <c r="J25" s="7">
        <v>1128</v>
      </c>
      <c r="K25" s="1" t="str">
        <f>VLOOKUP(J25,'Athletes Day 2'!A:C,2)</f>
        <v>Jana McQuillian</v>
      </c>
      <c r="L25" s="1" t="str">
        <f>VLOOKUP(J25,'Athletes Day 2'!A:C,3)</f>
        <v>BAAC</v>
      </c>
      <c r="M25" s="15">
        <v>4.76</v>
      </c>
      <c r="N25" t="s">
        <v>21</v>
      </c>
      <c r="O25">
        <v>2</v>
      </c>
    </row>
    <row r="26" spans="1:15" ht="15.75">
      <c r="A26" s="7">
        <v>4</v>
      </c>
      <c r="B26" s="7">
        <v>1152</v>
      </c>
      <c r="C26" s="1" t="str">
        <f>VLOOKUP(B26,'Athletes Day 2'!A:C,2)</f>
        <v>Sasha Wilkinson</v>
      </c>
      <c r="D26" s="1" t="str">
        <f>VLOOKUP(B26,'Athletes Day 2'!A:C,3)</f>
        <v>LVAC</v>
      </c>
      <c r="E26" s="15">
        <v>4.44</v>
      </c>
      <c r="F26" t="s">
        <v>24</v>
      </c>
      <c r="G26">
        <v>4</v>
      </c>
      <c r="I26" s="7">
        <v>4</v>
      </c>
      <c r="J26" s="7">
        <v>1101</v>
      </c>
      <c r="K26" s="1" t="str">
        <f>VLOOKUP(J26,'Athletes Day 2'!A:C,2)</f>
        <v>Leah McGarvey</v>
      </c>
      <c r="L26" s="1" t="str">
        <f>VLOOKUP(J26,'Athletes Day 2'!A:C,3)</f>
        <v>Rosses AC</v>
      </c>
      <c r="M26" s="15">
        <v>4.62</v>
      </c>
      <c r="N26" t="s">
        <v>21</v>
      </c>
      <c r="O26">
        <v>3</v>
      </c>
    </row>
    <row r="27" spans="1:15" ht="15.75">
      <c r="A27" s="7">
        <v>5</v>
      </c>
      <c r="B27" s="7">
        <v>1146</v>
      </c>
      <c r="C27" s="1" t="str">
        <f>VLOOKUP(B27,'Athletes Day 2'!A:C,2)</f>
        <v>Faith Finney</v>
      </c>
      <c r="D27" s="1" t="str">
        <f>VLOOKUP(B27,'Athletes Day 2'!A:C,3)</f>
        <v>COLAC</v>
      </c>
      <c r="E27" s="15">
        <v>4.32</v>
      </c>
      <c r="F27" t="s">
        <v>24</v>
      </c>
      <c r="G27">
        <v>5</v>
      </c>
      <c r="I27" s="7">
        <v>5</v>
      </c>
      <c r="J27" s="7">
        <v>1153</v>
      </c>
      <c r="K27" s="1" t="str">
        <f>VLOOKUP(J27,'Athletes Day 2'!A:C,2)</f>
        <v>Freya Murray</v>
      </c>
      <c r="L27" s="1" t="str">
        <f>VLOOKUP(J27,'Athletes Day 2'!A:C,3)</f>
        <v>COLAC</v>
      </c>
      <c r="M27" s="15">
        <v>4.47</v>
      </c>
      <c r="N27" t="s">
        <v>25</v>
      </c>
      <c r="O27">
        <v>1</v>
      </c>
    </row>
    <row r="28" spans="1:15" ht="15.75">
      <c r="A28" s="7">
        <v>6</v>
      </c>
      <c r="B28" s="7">
        <v>1154</v>
      </c>
      <c r="C28" s="1" t="str">
        <f>VLOOKUP(B28,'Athletes Day 2'!A:C,2)</f>
        <v>Poppy Dann</v>
      </c>
      <c r="D28" s="1" t="str">
        <f>VLOOKUP(B28,'Athletes Day 2'!A:C,3)</f>
        <v> NDAC</v>
      </c>
      <c r="E28" s="15">
        <v>4.31</v>
      </c>
      <c r="F28" t="s">
        <v>24</v>
      </c>
      <c r="G28">
        <v>6</v>
      </c>
      <c r="I28" s="7">
        <v>6</v>
      </c>
      <c r="J28" s="7">
        <v>1150</v>
      </c>
      <c r="K28" s="1" t="str">
        <f>VLOOKUP(J28,'Athletes Day 2'!A:C,2)</f>
        <v>Darragh Andrews</v>
      </c>
      <c r="L28" s="1" t="str">
        <f>VLOOKUP(J28,'Athletes Day 2'!A:C,3)</f>
        <v>North Belfast Harriers</v>
      </c>
      <c r="M28" s="15">
        <v>3.3</v>
      </c>
      <c r="N28" t="s">
        <v>15</v>
      </c>
      <c r="O28">
        <v>2</v>
      </c>
    </row>
    <row r="29" spans="1:13" ht="15.75">
      <c r="A29" s="7">
        <v>7</v>
      </c>
      <c r="B29" s="7">
        <v>1147</v>
      </c>
      <c r="C29" s="1" t="str">
        <f>VLOOKUP(B29,'Athletes Day 2'!A:C,2)</f>
        <v>Ruby Ferris</v>
      </c>
      <c r="D29" s="1" t="str">
        <f>VLOOKUP(B29,'Athletes Day 2'!A:C,3)</f>
        <v>Lagan Valley AC</v>
      </c>
      <c r="E29" s="15">
        <v>4.25</v>
      </c>
      <c r="F29" t="s">
        <v>16</v>
      </c>
      <c r="G29">
        <v>1</v>
      </c>
      <c r="I29" s="7"/>
      <c r="J29" s="7"/>
      <c r="K29" s="1"/>
      <c r="L29" s="1"/>
      <c r="M29" s="15"/>
    </row>
    <row r="30" spans="1:7" ht="15.75">
      <c r="A30" s="7">
        <v>8</v>
      </c>
      <c r="B30" s="7">
        <v>1107</v>
      </c>
      <c r="C30" s="1" t="str">
        <f>VLOOKUP(B30,'Athletes Day 2'!A:C,2)</f>
        <v>Sophie Reid</v>
      </c>
      <c r="D30" s="1" t="str">
        <f>VLOOKUP(B30,'Athletes Day 2'!A:C,3)</f>
        <v>COLAC</v>
      </c>
      <c r="E30" s="15">
        <v>4.13</v>
      </c>
      <c r="F30" t="s">
        <v>24</v>
      </c>
      <c r="G30">
        <v>7</v>
      </c>
    </row>
    <row r="31" spans="1:7" ht="15.75">
      <c r="A31" s="7">
        <v>9</v>
      </c>
      <c r="B31" s="7">
        <v>1117</v>
      </c>
      <c r="C31" s="1" t="str">
        <f>VLOOKUP(B31,'Athletes Day 2'!A:C,2)</f>
        <v>Lucy Dow</v>
      </c>
      <c r="D31" s="1" t="str">
        <f>VLOOKUP(B31,'Athletes Day 2'!A:C,3)</f>
        <v>NDAC</v>
      </c>
      <c r="E31" s="15">
        <v>4.09</v>
      </c>
      <c r="F31" t="s">
        <v>16</v>
      </c>
      <c r="G31">
        <v>2</v>
      </c>
    </row>
    <row r="32" spans="1:7" ht="15.75">
      <c r="A32" s="7">
        <v>10</v>
      </c>
      <c r="B32" s="7">
        <v>1129</v>
      </c>
      <c r="C32" s="1" t="str">
        <f>VLOOKUP(B32,'Athletes Day 2'!A:C,2)</f>
        <v>Ciara Rodgers</v>
      </c>
      <c r="D32" s="1" t="str">
        <f>VLOOKUP(B32,'Athletes Day 2'!A:C,3)</f>
        <v>Annalee AC</v>
      </c>
      <c r="E32" s="15">
        <v>4.01</v>
      </c>
      <c r="F32" t="s">
        <v>14</v>
      </c>
      <c r="G32">
        <v>1</v>
      </c>
    </row>
    <row r="33" spans="1:7" ht="15.75">
      <c r="A33" s="7">
        <v>11</v>
      </c>
      <c r="B33" s="7">
        <v>1106</v>
      </c>
      <c r="C33" s="1" t="str">
        <f>VLOOKUP(B33,'Athletes Day 2'!A:C,2)</f>
        <v>Charlotte Dickson</v>
      </c>
      <c r="D33" s="1" t="str">
        <f>VLOOKUP(B33,'Athletes Day 2'!A:C,3)</f>
        <v>COLAC</v>
      </c>
      <c r="E33" s="15">
        <v>3.85</v>
      </c>
      <c r="F33" t="s">
        <v>16</v>
      </c>
      <c r="G33">
        <v>3</v>
      </c>
    </row>
    <row r="34" spans="1:7" ht="15.75">
      <c r="A34" s="7">
        <v>12</v>
      </c>
      <c r="B34" s="7">
        <v>1155</v>
      </c>
      <c r="C34" s="1" t="str">
        <f>VLOOKUP(B34,'Athletes Day 2'!A:C,2)</f>
        <v>Anna Cousins</v>
      </c>
      <c r="D34" s="1" t="str">
        <f>VLOOKUP(B34,'Athletes Day 2'!A:C,3)</f>
        <v>NDAC</v>
      </c>
      <c r="E34" s="15">
        <v>3.8</v>
      </c>
      <c r="F34" t="s">
        <v>14</v>
      </c>
      <c r="G34">
        <v>2</v>
      </c>
    </row>
    <row r="35" spans="1:13" ht="15.75">
      <c r="A35" s="7"/>
      <c r="B35" s="7"/>
      <c r="C35" s="1"/>
      <c r="D35" s="1"/>
      <c r="E35" s="15"/>
      <c r="I35" s="7"/>
      <c r="J35" s="7"/>
      <c r="K35" s="1"/>
      <c r="L35" s="1"/>
      <c r="M35" s="15"/>
    </row>
  </sheetData>
  <sheetProtection/>
  <mergeCells count="6">
    <mergeCell ref="A1:E1"/>
    <mergeCell ref="A10:E10"/>
    <mergeCell ref="I10:M10"/>
    <mergeCell ref="I1:M1"/>
    <mergeCell ref="A21:E21"/>
    <mergeCell ref="I21:M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.28125" style="0" bestFit="1" customWidth="1"/>
    <col min="2" max="2" width="5.57421875" style="0" bestFit="1" customWidth="1"/>
    <col min="3" max="3" width="17.421875" style="0" bestFit="1" customWidth="1"/>
    <col min="4" max="4" width="23.28125" style="0" bestFit="1" customWidth="1"/>
    <col min="5" max="5" width="7.57421875" style="0" customWidth="1"/>
    <col min="6" max="6" width="5.00390625" style="0" customWidth="1"/>
    <col min="7" max="7" width="4.7109375" style="0" customWidth="1"/>
    <col min="8" max="8" width="6.8515625" style="0" customWidth="1"/>
    <col min="9" max="9" width="18.8515625" style="0" bestFit="1" customWidth="1"/>
    <col min="10" max="10" width="19.8515625" style="0" bestFit="1" customWidth="1"/>
    <col min="12" max="12" width="5.140625" style="0" customWidth="1"/>
    <col min="13" max="13" width="4.00390625" style="0" customWidth="1"/>
  </cols>
  <sheetData>
    <row r="1" spans="1:11" ht="15.75">
      <c r="A1" s="24" t="s">
        <v>43</v>
      </c>
      <c r="B1" s="24"/>
      <c r="C1" s="24"/>
      <c r="D1" s="24"/>
      <c r="E1" s="24"/>
      <c r="G1" s="24" t="s">
        <v>131</v>
      </c>
      <c r="H1" s="24"/>
      <c r="I1" s="24"/>
      <c r="J1" s="24"/>
      <c r="K1" s="24"/>
    </row>
    <row r="2" spans="1:11" ht="15.75">
      <c r="A2" s="3" t="s">
        <v>0</v>
      </c>
      <c r="B2" s="3" t="s">
        <v>1</v>
      </c>
      <c r="C2" s="3" t="s">
        <v>2</v>
      </c>
      <c r="D2" s="3" t="s">
        <v>3</v>
      </c>
      <c r="E2" s="3" t="s">
        <v>6</v>
      </c>
      <c r="G2" s="3" t="s">
        <v>0</v>
      </c>
      <c r="H2" s="3" t="s">
        <v>1</v>
      </c>
      <c r="I2" s="3" t="s">
        <v>2</v>
      </c>
      <c r="J2" s="3" t="s">
        <v>3</v>
      </c>
      <c r="K2" s="3" t="s">
        <v>6</v>
      </c>
    </row>
    <row r="3" spans="1:13" ht="15.75">
      <c r="A3" s="1">
        <v>1</v>
      </c>
      <c r="B3" s="1">
        <v>1157</v>
      </c>
      <c r="C3" s="1" t="str">
        <f>VLOOKUP(B3,'Athletes Day 2'!A:C,2)</f>
        <v>Anna McKinty</v>
      </c>
      <c r="D3" s="1" t="str">
        <f>VLOOKUP(B3,'Athletes Day 2'!A:C,3)</f>
        <v>Orangegrove</v>
      </c>
      <c r="E3" s="2">
        <v>10.82</v>
      </c>
      <c r="G3" s="1">
        <v>1</v>
      </c>
      <c r="H3" s="1">
        <v>1158</v>
      </c>
      <c r="I3" s="1" t="str">
        <f>VLOOKUP(H3,'Athletes Day 2'!A:C,2)</f>
        <v>Mark Burton</v>
      </c>
      <c r="J3" s="1" t="str">
        <f>VLOOKUP(H3,'Athletes Day 2'!A:C,3)</f>
        <v>COLAC</v>
      </c>
      <c r="K3" s="2">
        <v>14.84</v>
      </c>
      <c r="L3" t="s">
        <v>15</v>
      </c>
      <c r="M3">
        <v>1</v>
      </c>
    </row>
    <row r="4" spans="1:13" ht="15.75">
      <c r="A4" s="1"/>
      <c r="B4" s="1"/>
      <c r="C4" s="1"/>
      <c r="D4" s="1"/>
      <c r="E4" s="19"/>
      <c r="G4" s="1">
        <v>2</v>
      </c>
      <c r="H4" s="1">
        <v>1156</v>
      </c>
      <c r="I4" s="1" t="str">
        <f>VLOOKUP(H4,'Athletes Day 2'!A:C,2)</f>
        <v>Jai Benson</v>
      </c>
      <c r="J4" s="1" t="str">
        <f>VLOOKUP(H4,'Athletes Day 2'!A:C,3)</f>
        <v>LVAC</v>
      </c>
      <c r="K4" s="2">
        <v>14.29</v>
      </c>
      <c r="L4" t="s">
        <v>15</v>
      </c>
      <c r="M4">
        <v>2</v>
      </c>
    </row>
    <row r="5" spans="1:13" ht="15.75">
      <c r="A5" s="1"/>
      <c r="B5" s="1"/>
      <c r="C5" s="1"/>
      <c r="D5" s="1"/>
      <c r="E5" s="2"/>
      <c r="G5" s="1">
        <v>3</v>
      </c>
      <c r="H5" s="1">
        <v>1123</v>
      </c>
      <c r="I5" s="1" t="str">
        <f>VLOOKUP(H5,'Athletes Day 2'!A:C,2)</f>
        <v>Joshua Knox</v>
      </c>
      <c r="J5" s="1" t="str">
        <f>VLOOKUP(H5,'Athletes Day 2'!A:C,3)</f>
        <v>COLAC</v>
      </c>
      <c r="K5" s="2">
        <v>13.98</v>
      </c>
      <c r="L5" t="s">
        <v>18</v>
      </c>
      <c r="M5">
        <v>1</v>
      </c>
    </row>
    <row r="6" spans="7:13" ht="15.75">
      <c r="G6" s="1">
        <v>4</v>
      </c>
      <c r="H6" s="1">
        <v>1141</v>
      </c>
      <c r="I6" s="1" t="str">
        <f>VLOOKUP(H6,'Athletes Day 2'!A:C,2)</f>
        <v>Conall Mahon</v>
      </c>
      <c r="J6" s="1" t="str">
        <f>VLOOKUP(H6,'Athletes Day 2'!A:C,3)</f>
        <v>Tir Chonaill AC</v>
      </c>
      <c r="K6" s="2">
        <v>13.46</v>
      </c>
      <c r="L6" t="s">
        <v>15</v>
      </c>
      <c r="M6">
        <v>3</v>
      </c>
    </row>
    <row r="7" spans="7:13" ht="15.75">
      <c r="G7" s="1">
        <v>5</v>
      </c>
      <c r="H7" s="1">
        <v>1134</v>
      </c>
      <c r="I7" s="1" t="str">
        <f>VLOOKUP(H7,'Athletes Day 2'!A:C,2)</f>
        <v>Jonathan Cochrane</v>
      </c>
      <c r="J7" s="1" t="str">
        <f>VLOOKUP(H7,'Athletes Day 2'!A:C,3)</f>
        <v>BAAC</v>
      </c>
      <c r="K7" s="2">
        <v>12.77</v>
      </c>
      <c r="L7" t="s">
        <v>18</v>
      </c>
      <c r="M7">
        <v>2</v>
      </c>
    </row>
    <row r="8" spans="7:13" ht="15.75">
      <c r="G8" s="1">
        <v>6</v>
      </c>
      <c r="H8" s="1">
        <v>1098</v>
      </c>
      <c r="I8" s="1" t="str">
        <f>VLOOKUP(H8,'Athletes Day 2'!A:C,2)</f>
        <v>Cameron Leighton</v>
      </c>
      <c r="J8" s="1" t="str">
        <f>VLOOKUP(H8,'Athletes Day 2'!A:C,3)</f>
        <v>BAAC</v>
      </c>
      <c r="K8" s="2">
        <v>12.39</v>
      </c>
      <c r="L8" t="s">
        <v>15</v>
      </c>
      <c r="M8">
        <v>4</v>
      </c>
    </row>
    <row r="9" spans="7:13" ht="15.75">
      <c r="G9" s="1">
        <v>7</v>
      </c>
      <c r="H9" s="1">
        <v>1105</v>
      </c>
      <c r="I9" s="1" t="str">
        <f>VLOOKUP(H9,'Athletes Day 2'!A:C,2)</f>
        <v>Liam Martin</v>
      </c>
      <c r="J9" s="1" t="str">
        <f>VLOOKUP(H9,'Athletes Day 2'!A:C,3)</f>
        <v>UUAC</v>
      </c>
      <c r="K9" s="2">
        <v>11.41</v>
      </c>
      <c r="L9" t="s">
        <v>15</v>
      </c>
      <c r="M9">
        <v>5</v>
      </c>
    </row>
    <row r="10" ht="15.75">
      <c r="G10" s="1"/>
    </row>
  </sheetData>
  <sheetProtection/>
  <mergeCells count="2">
    <mergeCell ref="A1:E1"/>
    <mergeCell ref="G1:K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P11" sqref="P11"/>
    </sheetView>
  </sheetViews>
  <sheetFormatPr defaultColWidth="9.140625" defaultRowHeight="15"/>
  <cols>
    <col min="1" max="1" width="4.28125" style="0" bestFit="1" customWidth="1"/>
    <col min="2" max="2" width="5.00390625" style="0" bestFit="1" customWidth="1"/>
    <col min="3" max="3" width="22.00390625" style="0" bestFit="1" customWidth="1"/>
    <col min="4" max="4" width="21.57421875" style="0" bestFit="1" customWidth="1"/>
    <col min="5" max="5" width="7.7109375" style="0" bestFit="1" customWidth="1"/>
    <col min="6" max="6" width="5.57421875" style="0" bestFit="1" customWidth="1"/>
    <col min="7" max="7" width="4.28125" style="0" bestFit="1" customWidth="1"/>
    <col min="8" max="8" width="5.00390625" style="0" bestFit="1" customWidth="1"/>
    <col min="9" max="9" width="17.7109375" style="0" bestFit="1" customWidth="1"/>
    <col min="10" max="10" width="21.7109375" style="0" bestFit="1" customWidth="1"/>
    <col min="11" max="11" width="7.7109375" style="0" bestFit="1" customWidth="1"/>
    <col min="12" max="12" width="5.140625" style="0" bestFit="1" customWidth="1"/>
  </cols>
  <sheetData>
    <row r="1" spans="1:11" ht="15">
      <c r="A1" s="25" t="s">
        <v>10</v>
      </c>
      <c r="B1" s="25"/>
      <c r="C1" s="25"/>
      <c r="D1" s="25"/>
      <c r="E1" s="25"/>
      <c r="G1" s="25" t="s">
        <v>11</v>
      </c>
      <c r="H1" s="25"/>
      <c r="I1" s="25"/>
      <c r="J1" s="25"/>
      <c r="K1" s="25"/>
    </row>
    <row r="2" spans="1:11" ht="15.75">
      <c r="A2" s="5" t="s">
        <v>0</v>
      </c>
      <c r="B2" s="5" t="s">
        <v>1</v>
      </c>
      <c r="C2" s="5" t="s">
        <v>2</v>
      </c>
      <c r="D2" s="5" t="s">
        <v>3</v>
      </c>
      <c r="E2" s="9" t="s">
        <v>6</v>
      </c>
      <c r="G2" s="5" t="s">
        <v>0</v>
      </c>
      <c r="H2" s="5" t="s">
        <v>1</v>
      </c>
      <c r="I2" s="5" t="s">
        <v>2</v>
      </c>
      <c r="J2" s="5" t="s">
        <v>3</v>
      </c>
      <c r="K2" s="5" t="s">
        <v>6</v>
      </c>
    </row>
    <row r="3" spans="1:12" ht="15.75">
      <c r="A3" s="6">
        <v>1</v>
      </c>
      <c r="B3" s="6">
        <v>1130</v>
      </c>
      <c r="C3" s="1" t="str">
        <f>VLOOKUP(B3,'Athletes Day 2'!A:C,2)</f>
        <v>Daniel Constable</v>
      </c>
      <c r="D3" s="1" t="str">
        <f>VLOOKUP(B3,'Athletes Day 2'!A:C,3)</f>
        <v>NDAC</v>
      </c>
      <c r="E3" s="20">
        <v>7.14</v>
      </c>
      <c r="F3" s="6"/>
      <c r="G3" s="6">
        <v>1</v>
      </c>
      <c r="H3" s="6">
        <v>1124</v>
      </c>
      <c r="I3" s="1" t="str">
        <f>VLOOKUP(H3,'Athletes Day 2'!A:C,2)</f>
        <v>JJ Holley</v>
      </c>
      <c r="J3" s="1" t="str">
        <f>VLOOKUP(H3,'Athletes Day 2'!A:C,3)</f>
        <v>NDAC</v>
      </c>
      <c r="K3" s="21">
        <v>6.47</v>
      </c>
      <c r="L3" s="6"/>
    </row>
    <row r="4" spans="1:12" ht="15.75">
      <c r="A4" s="6"/>
      <c r="B4" s="6"/>
      <c r="C4" s="1"/>
      <c r="D4" s="1"/>
      <c r="E4" s="12"/>
      <c r="F4" s="6"/>
      <c r="G4" s="6"/>
      <c r="H4" s="6"/>
      <c r="I4" s="1"/>
      <c r="J4" s="1"/>
      <c r="K4" s="21"/>
      <c r="L4" s="6"/>
    </row>
    <row r="5" spans="1:11" ht="15">
      <c r="A5" s="25" t="s">
        <v>122</v>
      </c>
      <c r="B5" s="25"/>
      <c r="C5" s="25"/>
      <c r="D5" s="25"/>
      <c r="E5" s="25"/>
      <c r="G5" s="25" t="s">
        <v>12</v>
      </c>
      <c r="H5" s="25"/>
      <c r="I5" s="25"/>
      <c r="J5" s="25"/>
      <c r="K5" s="25"/>
    </row>
    <row r="6" spans="1:11" ht="15.75">
      <c r="A6" s="5" t="s">
        <v>0</v>
      </c>
      <c r="B6" s="5" t="s">
        <v>1</v>
      </c>
      <c r="C6" s="5" t="s">
        <v>2</v>
      </c>
      <c r="D6" s="5" t="s">
        <v>3</v>
      </c>
      <c r="E6" s="9" t="s">
        <v>6</v>
      </c>
      <c r="G6" s="5" t="s">
        <v>0</v>
      </c>
      <c r="H6" s="5" t="s">
        <v>1</v>
      </c>
      <c r="I6" s="5" t="s">
        <v>2</v>
      </c>
      <c r="J6" s="5" t="s">
        <v>3</v>
      </c>
      <c r="K6" s="9" t="s">
        <v>6</v>
      </c>
    </row>
    <row r="7" spans="1:11" ht="15.75">
      <c r="A7" s="6">
        <v>1</v>
      </c>
      <c r="B7" s="6">
        <v>1135</v>
      </c>
      <c r="C7" s="1" t="str">
        <f>VLOOKUP(B7,'Athletes Day 2'!A:C,2)</f>
        <v>Cian McKenna</v>
      </c>
      <c r="D7" s="1" t="str">
        <f>VLOOKUP(B7,'Athletes Day 2'!A:C,3)</f>
        <v>Glaslough Harriers</v>
      </c>
      <c r="E7" s="22">
        <v>11.67</v>
      </c>
      <c r="G7" s="6">
        <v>1</v>
      </c>
      <c r="H7" s="6">
        <v>1131</v>
      </c>
      <c r="I7" s="1" t="str">
        <f>VLOOKUP(H7,'Athletes Day 2'!A:C,2)</f>
        <v>Euan Canniffe</v>
      </c>
      <c r="J7" s="1" t="str">
        <f>VLOOKUP(H7,'Athletes Day 2'!A:C,3)</f>
        <v>Boyne AC</v>
      </c>
      <c r="K7" s="22">
        <v>11.03</v>
      </c>
    </row>
    <row r="8" spans="1:11" ht="15.75">
      <c r="A8" s="6"/>
      <c r="B8" s="6"/>
      <c r="C8" s="1"/>
      <c r="D8" s="1"/>
      <c r="E8" s="22"/>
      <c r="G8" s="6">
        <v>1</v>
      </c>
      <c r="H8" s="6">
        <v>1119</v>
      </c>
      <c r="I8" s="1" t="str">
        <f>VLOOKUP(H8,'Athletes Day 2'!A:C,2)</f>
        <v>Dara Browne</v>
      </c>
      <c r="J8" s="1" t="str">
        <f>VLOOKUP(H8,'Athletes Day 2'!A:C,3)</f>
        <v>NDAC</v>
      </c>
      <c r="K8" s="22">
        <v>9.02</v>
      </c>
    </row>
    <row r="9" spans="1:11" ht="15.75">
      <c r="A9" s="6"/>
      <c r="B9" s="6"/>
      <c r="C9" s="1"/>
      <c r="D9" s="1"/>
      <c r="E9" s="22"/>
      <c r="G9" s="6"/>
      <c r="H9" s="6"/>
      <c r="I9" s="1"/>
      <c r="J9" s="1"/>
      <c r="K9" s="22"/>
    </row>
    <row r="10" spans="1:11" ht="15">
      <c r="A10" s="25" t="s">
        <v>123</v>
      </c>
      <c r="B10" s="25"/>
      <c r="C10" s="25"/>
      <c r="D10" s="25"/>
      <c r="E10" s="25"/>
      <c r="G10" s="25" t="s">
        <v>124</v>
      </c>
      <c r="H10" s="25"/>
      <c r="I10" s="25"/>
      <c r="J10" s="25"/>
      <c r="K10" s="25"/>
    </row>
    <row r="11" spans="1:11" ht="15.75">
      <c r="A11" s="17" t="s">
        <v>0</v>
      </c>
      <c r="B11" s="17" t="s">
        <v>1</v>
      </c>
      <c r="C11" s="17" t="s">
        <v>2</v>
      </c>
      <c r="D11" s="17" t="s">
        <v>3</v>
      </c>
      <c r="E11" s="9" t="s">
        <v>6</v>
      </c>
      <c r="G11" s="23" t="s">
        <v>0</v>
      </c>
      <c r="H11" s="23" t="s">
        <v>1</v>
      </c>
      <c r="I11" s="23" t="s">
        <v>2</v>
      </c>
      <c r="J11" s="23" t="s">
        <v>3</v>
      </c>
      <c r="K11" s="9" t="s">
        <v>6</v>
      </c>
    </row>
    <row r="12" spans="1:13" ht="15.75">
      <c r="A12" s="6">
        <v>1</v>
      </c>
      <c r="B12" s="6">
        <v>1142</v>
      </c>
      <c r="C12" s="1" t="str">
        <f>VLOOKUP(B12,'Athletes Day 2'!A:C,2)</f>
        <v>Jordan Cunningham</v>
      </c>
      <c r="D12" s="1" t="str">
        <f>VLOOKUP(B12,'Athletes Day 2'!A:C,3)</f>
        <v>COLAC</v>
      </c>
      <c r="E12" s="22">
        <v>12.58</v>
      </c>
      <c r="G12" s="6">
        <v>1</v>
      </c>
      <c r="H12" s="6">
        <v>1111</v>
      </c>
      <c r="I12" s="1" t="str">
        <f>VLOOKUP(H12,'Athletes Day 2'!A:C,2)</f>
        <v>Dougie Durrant</v>
      </c>
      <c r="J12" s="1" t="str">
        <f>VLOOKUP(H12,'Athletes Day 2'!A:C,3)</f>
        <v>ParasportNI</v>
      </c>
      <c r="K12" s="22">
        <v>11.44</v>
      </c>
      <c r="L12" t="s">
        <v>61</v>
      </c>
      <c r="M12" t="s">
        <v>125</v>
      </c>
    </row>
    <row r="13" spans="1:12" ht="15.75">
      <c r="A13" s="6">
        <v>2</v>
      </c>
      <c r="B13" s="6">
        <v>1104</v>
      </c>
      <c r="C13" s="1" t="str">
        <f>VLOOKUP(B13,'Athletes Day 2'!A:C,2)</f>
        <v>James Hughes</v>
      </c>
      <c r="D13" s="1" t="str">
        <f>VLOOKUP(B13,'Athletes Day 2'!A:C,3)</f>
        <v>Unattached</v>
      </c>
      <c r="E13" s="22">
        <v>11.51</v>
      </c>
      <c r="G13" s="6">
        <v>2</v>
      </c>
      <c r="H13" s="6">
        <v>1110</v>
      </c>
      <c r="I13" s="1" t="str">
        <f>VLOOKUP(H13,'Athletes Day 2'!A:C,2)</f>
        <v>Ryan Meeke</v>
      </c>
      <c r="J13" s="1" t="str">
        <f>VLOOKUP(H13,'Athletes Day 2'!A:C,3)</f>
        <v>ParasportNI</v>
      </c>
      <c r="K13" s="22">
        <v>11.1</v>
      </c>
      <c r="L13" t="s">
        <v>62</v>
      </c>
    </row>
    <row r="14" spans="1:13" ht="15.75">
      <c r="A14" s="6"/>
      <c r="B14" s="6"/>
      <c r="C14" s="1"/>
      <c r="D14" s="1"/>
      <c r="E14" s="22"/>
      <c r="G14" s="6">
        <v>3</v>
      </c>
      <c r="H14" s="6">
        <v>1138</v>
      </c>
      <c r="I14" s="1" t="str">
        <f>VLOOKUP(H14,'Athletes Day 2'!A:C,2)</f>
        <v>James McClean</v>
      </c>
      <c r="J14" s="1" t="str">
        <f>VLOOKUP(H14,'Athletes Day 2'!A:C,3)</f>
        <v>NBH</v>
      </c>
      <c r="K14" s="22">
        <v>11.04</v>
      </c>
      <c r="L14" t="s">
        <v>94</v>
      </c>
      <c r="M14" t="s">
        <v>125</v>
      </c>
    </row>
    <row r="15" spans="1:13" ht="15.75">
      <c r="A15" s="6"/>
      <c r="B15" s="6"/>
      <c r="C15" s="1"/>
      <c r="D15" s="1"/>
      <c r="E15" s="22"/>
      <c r="G15" s="6">
        <v>4</v>
      </c>
      <c r="H15" s="6">
        <v>1143</v>
      </c>
      <c r="I15" s="1" t="str">
        <f>VLOOKUP(H15,'Athletes Day 2'!A:C,2)</f>
        <v>Frank Stewart</v>
      </c>
      <c r="J15" s="1" t="str">
        <f>VLOOKUP(H15,'Athletes Day 2'!A:C,3)</f>
        <v>COD Spartans</v>
      </c>
      <c r="K15" s="22">
        <v>9.59</v>
      </c>
      <c r="L15" t="s">
        <v>41</v>
      </c>
      <c r="M15" t="s">
        <v>42</v>
      </c>
    </row>
    <row r="16" spans="1:11" ht="15.75">
      <c r="A16" s="6"/>
      <c r="B16" s="6"/>
      <c r="C16" s="1"/>
      <c r="D16" s="1"/>
      <c r="E16" s="22"/>
      <c r="G16" s="6">
        <v>5</v>
      </c>
      <c r="H16" s="6">
        <v>1136</v>
      </c>
      <c r="I16" s="1" t="str">
        <f>VLOOKUP(H16,'Athletes Day 2'!A:C,2)</f>
        <v>Ronan McKenna</v>
      </c>
      <c r="J16" s="1" t="str">
        <f>VLOOKUP(H16,'Athletes Day 2'!A:C,3)</f>
        <v>Glaslough Harriers</v>
      </c>
      <c r="K16" s="22">
        <v>9.41</v>
      </c>
    </row>
    <row r="17" spans="1:11" ht="15.75">
      <c r="A17" s="6"/>
      <c r="B17" s="6"/>
      <c r="C17" s="1"/>
      <c r="D17" s="1"/>
      <c r="E17" s="22"/>
      <c r="G17" s="6">
        <v>6</v>
      </c>
      <c r="H17" s="6">
        <v>1112</v>
      </c>
      <c r="I17" s="1" t="str">
        <f>VLOOKUP(H17,'Athletes Day 2'!A:C,2)</f>
        <v>Robert Matuzelis</v>
      </c>
      <c r="J17" s="1" t="str">
        <f>VLOOKUP(H17,'Athletes Day 2'!A:C,3)</f>
        <v>UUAC</v>
      </c>
      <c r="K17" s="22">
        <v>8.28</v>
      </c>
    </row>
    <row r="18" spans="1:11" ht="15.75">
      <c r="A18" s="6"/>
      <c r="B18" s="6"/>
      <c r="C18" s="1"/>
      <c r="D18" s="1"/>
      <c r="E18" s="22"/>
      <c r="G18" s="6">
        <v>7</v>
      </c>
      <c r="H18" s="6">
        <v>1151</v>
      </c>
      <c r="I18" s="1" t="str">
        <f>VLOOKUP(H18,'Athletes Day 2'!A:C,2)</f>
        <v>Peter Fryer</v>
      </c>
      <c r="J18" s="1" t="str">
        <f>VLOOKUP(H18,'Athletes Day 2'!A:C,3)</f>
        <v>COD Spartans</v>
      </c>
      <c r="K18" s="22">
        <v>8.22</v>
      </c>
    </row>
    <row r="20" spans="1:11" ht="15">
      <c r="A20" s="25" t="s">
        <v>8</v>
      </c>
      <c r="B20" s="25"/>
      <c r="C20" s="25"/>
      <c r="D20" s="25"/>
      <c r="E20" s="25"/>
      <c r="G20" s="25" t="s">
        <v>9</v>
      </c>
      <c r="H20" s="25"/>
      <c r="I20" s="25"/>
      <c r="J20" s="25"/>
      <c r="K20" s="25"/>
    </row>
    <row r="21" spans="1:11" ht="15.75">
      <c r="A21" s="17" t="s">
        <v>0</v>
      </c>
      <c r="B21" s="17" t="s">
        <v>1</v>
      </c>
      <c r="C21" s="17" t="s">
        <v>2</v>
      </c>
      <c r="D21" s="17" t="s">
        <v>3</v>
      </c>
      <c r="E21" s="9" t="s">
        <v>6</v>
      </c>
      <c r="G21" s="17" t="s">
        <v>0</v>
      </c>
      <c r="H21" s="17" t="s">
        <v>1</v>
      </c>
      <c r="I21" s="17" t="s">
        <v>2</v>
      </c>
      <c r="J21" s="17" t="s">
        <v>3</v>
      </c>
      <c r="K21" s="17" t="s">
        <v>6</v>
      </c>
    </row>
    <row r="22" spans="1:11" ht="15.75">
      <c r="A22" s="6">
        <v>1</v>
      </c>
      <c r="B22" s="6">
        <v>1121</v>
      </c>
      <c r="C22" s="1" t="str">
        <f>VLOOKUP(B22,'Athletes Day 2'!A:C,2)</f>
        <v>Kate Fenlon</v>
      </c>
      <c r="D22" s="1" t="str">
        <f>VLOOKUP(B22,'Athletes Day 2'!A:C,3)</f>
        <v>NDAC</v>
      </c>
      <c r="E22" s="20">
        <v>12.16</v>
      </c>
      <c r="F22" s="6"/>
      <c r="G22" s="6">
        <v>1</v>
      </c>
      <c r="H22" s="6">
        <v>1129</v>
      </c>
      <c r="I22" s="1" t="str">
        <f>VLOOKUP(H22,'Athletes Day 2'!A:C,2)</f>
        <v>Ciara Rodgers</v>
      </c>
      <c r="J22" s="1" t="str">
        <f>VLOOKUP(H22,'Athletes Day 2'!A:C,3)</f>
        <v>Annalee AC</v>
      </c>
      <c r="K22" s="21">
        <v>9.03</v>
      </c>
    </row>
    <row r="23" spans="1:5" ht="15.75">
      <c r="A23" s="1"/>
      <c r="B23" s="1"/>
      <c r="C23" s="1"/>
      <c r="D23" s="1"/>
      <c r="E23" s="10"/>
    </row>
    <row r="24" spans="1:11" ht="15">
      <c r="A24" s="25" t="s">
        <v>126</v>
      </c>
      <c r="B24" s="25"/>
      <c r="C24" s="25"/>
      <c r="D24" s="25"/>
      <c r="E24" s="25"/>
      <c r="G24" s="25" t="s">
        <v>127</v>
      </c>
      <c r="H24" s="25"/>
      <c r="I24" s="25"/>
      <c r="J24" s="25"/>
      <c r="K24" s="25"/>
    </row>
    <row r="25" spans="1:11" ht="15.75">
      <c r="A25" s="17" t="s">
        <v>0</v>
      </c>
      <c r="B25" s="17" t="s">
        <v>1</v>
      </c>
      <c r="C25" s="17" t="s">
        <v>2</v>
      </c>
      <c r="D25" s="17" t="s">
        <v>3</v>
      </c>
      <c r="E25" s="9" t="s">
        <v>6</v>
      </c>
      <c r="G25" s="17" t="s">
        <v>0</v>
      </c>
      <c r="H25" s="17" t="s">
        <v>1</v>
      </c>
      <c r="I25" s="17" t="s">
        <v>2</v>
      </c>
      <c r="J25" s="17" t="s">
        <v>3</v>
      </c>
      <c r="K25" s="9" t="s">
        <v>6</v>
      </c>
    </row>
    <row r="26" spans="1:11" ht="15.75">
      <c r="A26" s="6">
        <v>1</v>
      </c>
      <c r="B26" s="6">
        <v>1149</v>
      </c>
      <c r="C26" s="1" t="str">
        <f>VLOOKUP(B26,'Athletes Day 2'!A:C,2)</f>
        <v>Casey Mulvey</v>
      </c>
      <c r="D26" s="1" t="str">
        <f>VLOOKUP(B26,'Athletes Day 2'!A:C,3)</f>
        <v>Innyvale AC</v>
      </c>
      <c r="E26" s="13">
        <v>15.02</v>
      </c>
      <c r="G26" s="6">
        <v>1</v>
      </c>
      <c r="H26" s="6">
        <v>1149</v>
      </c>
      <c r="I26" s="1" t="str">
        <f>VLOOKUP(H26,'Athletes Day 2'!A:C,2)</f>
        <v>Casey Mulvey</v>
      </c>
      <c r="J26" s="1" t="str">
        <f>VLOOKUP(H26,'Athletes Day 2'!A:C,3)</f>
        <v>Innyvale AC</v>
      </c>
      <c r="K26" s="22">
        <v>12.69</v>
      </c>
    </row>
    <row r="27" spans="1:11" ht="15.75">
      <c r="A27">
        <v>2</v>
      </c>
      <c r="B27">
        <v>1103</v>
      </c>
      <c r="C27" s="1" t="str">
        <f>VLOOKUP(B27,'Athletes Day 2'!A:C,2)</f>
        <v>Niamh McCrory</v>
      </c>
      <c r="D27" s="1" t="str">
        <f>VLOOKUP(B27,'Athletes Day 2'!A:C,3)</f>
        <v>Annalee AC</v>
      </c>
      <c r="E27" s="11">
        <v>11.47</v>
      </c>
      <c r="G27" s="6">
        <v>2</v>
      </c>
      <c r="H27" s="6">
        <v>1133</v>
      </c>
      <c r="I27" s="1" t="str">
        <f>VLOOKUP(H27,'Athletes Day 2'!A:C,2)</f>
        <v>Lauren Hamilton</v>
      </c>
      <c r="J27" s="1" t="str">
        <f>VLOOKUP(H27,'Athletes Day 2'!A:C,3)</f>
        <v>UUAC</v>
      </c>
      <c r="K27" s="22">
        <v>7.65</v>
      </c>
    </row>
    <row r="28" spans="1:13" ht="15.75">
      <c r="A28">
        <v>3</v>
      </c>
      <c r="B28">
        <v>1108</v>
      </c>
      <c r="C28" s="1" t="str">
        <f>VLOOKUP(B28,'Athletes Day 2'!A:C,2)</f>
        <v>Beth Hammond</v>
      </c>
      <c r="D28" s="1" t="str">
        <f>VLOOKUP(B28,'Athletes Day 2'!A:C,3)</f>
        <v>NDAC</v>
      </c>
      <c r="E28" s="22">
        <v>10.9</v>
      </c>
      <c r="G28" s="6"/>
      <c r="H28" s="6"/>
      <c r="I28" s="1"/>
      <c r="J28" s="1"/>
      <c r="K28" s="22"/>
      <c r="M28" s="6"/>
    </row>
    <row r="29" spans="1:11" ht="15.75">
      <c r="A29" s="6"/>
      <c r="B29" s="6"/>
      <c r="C29" s="1"/>
      <c r="D29" s="1"/>
      <c r="E29" s="13"/>
      <c r="I29" s="1"/>
      <c r="J29" s="1"/>
      <c r="K29" s="11"/>
    </row>
  </sheetData>
  <sheetProtection/>
  <mergeCells count="10">
    <mergeCell ref="A10:E10"/>
    <mergeCell ref="A20:E20"/>
    <mergeCell ref="G20:K20"/>
    <mergeCell ref="A24:E24"/>
    <mergeCell ref="G24:K24"/>
    <mergeCell ref="G1:K1"/>
    <mergeCell ref="A1:E1"/>
    <mergeCell ref="A5:E5"/>
    <mergeCell ref="G5:K5"/>
    <mergeCell ref="G10:K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Grant</dc:creator>
  <cp:keywords/>
  <dc:description/>
  <cp:lastModifiedBy>Shauna Bratten</cp:lastModifiedBy>
  <cp:lastPrinted>2015-02-01T14:17:02Z</cp:lastPrinted>
  <dcterms:created xsi:type="dcterms:W3CDTF">2010-02-21T19:57:09Z</dcterms:created>
  <dcterms:modified xsi:type="dcterms:W3CDTF">2020-01-23T10:36:39Z</dcterms:modified>
  <cp:category/>
  <cp:version/>
  <cp:contentType/>
  <cp:contentStatus/>
</cp:coreProperties>
</file>